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  <sheet xmlns:r="http://schemas.openxmlformats.org/officeDocument/2006/relationships" name="3-КС-2 - Акт №" sheetId="4" state="visible" r:id="rId4"/>
    <sheet xmlns:r="http://schemas.openxmlformats.org/officeDocument/2006/relationships" name="4-КС-2 - Акт №" sheetId="5" state="visible" r:id="rId5"/>
    <sheet xmlns:r="http://schemas.openxmlformats.org/officeDocument/2006/relationships" name="5-КС-2 - Акт №" sheetId="6" state="visible" r:id="rId6"/>
  </sheets>
  <definedNames/>
  <calcPr calcId="162913" fullCalcOnLoad="1"/>
</workbook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0.000"/>
    <numFmt numFmtId="167" formatCode="0.000000"/>
    <numFmt numFmtId="168" formatCode="0.00000"/>
  </numFmts>
  <fonts count="41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i val="1"/>
      <color rgb="FF000000"/>
      <sz val="8"/>
    </font>
    <font>
      <name val="Courier New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9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center" vertical="center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2" fontId="0" fillId="0" borderId="26" applyAlignment="1" pivotButton="0" quotePrefix="0" xfId="0">
      <alignment horizontal="center" vertical="center" wrapText="1"/>
    </xf>
    <xf numFmtId="2" fontId="0" fillId="0" borderId="27" applyAlignment="1" pivotButton="0" quotePrefix="0" xfId="0">
      <alignment horizontal="center" vertical="center" wrapText="1"/>
    </xf>
    <xf numFmtId="2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" fontId="27" fillId="0" borderId="13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center" vertical="top" wrapText="1"/>
    </xf>
    <xf numFmtId="0" fontId="28" fillId="0" borderId="18" applyAlignment="1" pivotButton="0" quotePrefix="0" xfId="0">
      <alignment horizontal="center" vertical="top" wrapText="1"/>
    </xf>
    <xf numFmtId="0" fontId="13" fillId="0" borderId="18" applyAlignment="1" pivotButton="0" quotePrefix="0" xfId="0">
      <alignment horizontal="center" vertical="top" wrapText="1"/>
    </xf>
    <xf numFmtId="1" fontId="5" fillId="0" borderId="18" applyAlignment="1" pivotButton="0" quotePrefix="0" xfId="0">
      <alignment horizontal="center" vertical="top" shrinkToFi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2" fontId="32" fillId="0" borderId="18" applyAlignment="1" pivotButton="0" quotePrefix="0" xfId="0">
      <alignment horizontal="center" vertical="top" wrapText="1"/>
    </xf>
    <xf numFmtId="1" fontId="6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 wrapText="1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5" fillId="0" borderId="10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6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4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3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center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horizontal="left" vertical="top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30" fillId="0" borderId="18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0" fontId="12" fillId="0" borderId="27" applyAlignment="1" pivotButton="0" quotePrefix="0" xfId="0">
      <alignment horizontal="center" vertical="center" wrapText="1"/>
    </xf>
    <xf numFmtId="0" fontId="12" fillId="0" borderId="28" applyAlignment="1" pivotButton="0" quotePrefix="0" xfId="0">
      <alignment horizontal="center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2" pivotButton="0" quotePrefix="0" xfId="0"/>
    <xf numFmtId="0" fontId="0" fillId="0" borderId="33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5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4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6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2" fontId="0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vertical="top" wrapText="1"/>
    </xf>
    <xf numFmtId="0" fontId="34" fillId="0" borderId="37" applyAlignment="1" pivotButton="0" quotePrefix="0" xfId="0">
      <alignment horizontal="center" vertical="top" wrapText="1"/>
    </xf>
    <xf numFmtId="0" fontId="0" fillId="0" borderId="44" pivotButton="0" quotePrefix="0" xfId="0"/>
    <xf numFmtId="0" fontId="0" fillId="0" borderId="45" pivotButton="0" quotePrefix="0" xfId="0"/>
    <xf numFmtId="0" fontId="34" fillId="0" borderId="0" applyAlignment="1" pivotButton="0" quotePrefix="0" xfId="0">
      <alignment horizontal="right" vertical="top" wrapText="1"/>
    </xf>
    <xf numFmtId="0" fontId="34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4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3" pivotButton="0" quotePrefix="0" xfId="0"/>
    <xf numFmtId="0" fontId="35" fillId="0" borderId="0" applyAlignment="1" pivotButton="0" quotePrefix="0" xfId="0">
      <alignment horizontal="center" vertical="top" wrapText="1"/>
    </xf>
    <xf numFmtId="0" fontId="34" fillId="0" borderId="40" applyAlignment="1" pivotButton="0" quotePrefix="0" xfId="0">
      <alignment horizontal="left" vertical="top" wrapText="1"/>
    </xf>
    <xf numFmtId="0" fontId="0" fillId="0" borderId="50" pivotButton="0" quotePrefix="0" xfId="0"/>
    <xf numFmtId="0" fontId="34" fillId="0" borderId="37" applyAlignment="1" pivotButton="0" quotePrefix="0" xfId="0">
      <alignment horizontal="center" vertical="center" wrapText="1"/>
    </xf>
    <xf numFmtId="0" fontId="33" fillId="0" borderId="37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top" wrapText="1"/>
    </xf>
    <xf numFmtId="0" fontId="36" fillId="0" borderId="0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center" wrapText="1"/>
    </xf>
    <xf numFmtId="2" fontId="37" fillId="0" borderId="0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46" pivotButton="0" quotePrefix="0" xfId="0"/>
    <xf numFmtId="0" fontId="0" fillId="0" borderId="48" pivotButton="0" quotePrefix="0" xfId="0"/>
    <xf numFmtId="0" fontId="0" fillId="0" borderId="40" pivotButton="0" quotePrefix="0" xfId="0"/>
    <xf numFmtId="0" fontId="37" fillId="0" borderId="38" applyAlignment="1" pivotButton="0" quotePrefix="0" xfId="0">
      <alignment horizontal="left" vertical="center" wrapText="1"/>
    </xf>
    <xf numFmtId="0" fontId="37" fillId="0" borderId="0" applyAlignment="1" pivotButton="0" quotePrefix="0" xfId="0">
      <alignment horizontal="left" vertical="top" wrapText="1"/>
    </xf>
    <xf numFmtId="2" fontId="33" fillId="0" borderId="0" applyAlignment="1" pivotButton="0" quotePrefix="0" xfId="0">
      <alignment horizontal="right" vertical="top" wrapText="1"/>
    </xf>
    <xf numFmtId="2" fontId="37" fillId="0" borderId="0" applyAlignment="1" pivotButton="0" quotePrefix="0" xfId="0">
      <alignment horizontal="right" vertical="top" wrapText="1"/>
    </xf>
    <xf numFmtId="1" fontId="33" fillId="0" borderId="0" applyAlignment="1" pivotButton="0" quotePrefix="0" xfId="0">
      <alignment horizontal="right" vertical="top" wrapText="1"/>
    </xf>
    <xf numFmtId="0" fontId="38" fillId="0" borderId="0" applyAlignment="1" pivotButton="0" quotePrefix="0" xfId="0">
      <alignment horizontal="left" vertical="top" wrapText="1"/>
    </xf>
    <xf numFmtId="0" fontId="38" fillId="0" borderId="0" applyAlignment="1" pivotButton="0" quotePrefix="0" xfId="0">
      <alignment horizontal="right" vertical="top" wrapText="1"/>
    </xf>
    <xf numFmtId="165" fontId="38" fillId="0" borderId="0" applyAlignment="1" pivotButton="0" quotePrefix="0" xfId="0">
      <alignment horizontal="right" vertical="top" wrapText="1"/>
    </xf>
    <xf numFmtId="165" fontId="33" fillId="0" borderId="0" applyAlignment="1" pivotButton="0" quotePrefix="0" xfId="0">
      <alignment horizontal="right" vertical="top" wrapText="1"/>
    </xf>
    <xf numFmtId="164" fontId="33" fillId="0" borderId="0" applyAlignment="1" pivotButton="0" quotePrefix="0" xfId="0">
      <alignment horizontal="right" vertical="top" wrapText="1"/>
    </xf>
    <xf numFmtId="166" fontId="33" fillId="0" borderId="0" applyAlignment="1" pivotButton="0" quotePrefix="0" xfId="0">
      <alignment horizontal="right" vertical="top" wrapText="1"/>
    </xf>
    <xf numFmtId="167" fontId="33" fillId="0" borderId="0" applyAlignment="1" pivotButton="0" quotePrefix="0" xfId="0">
      <alignment horizontal="right" vertical="top" wrapText="1"/>
    </xf>
    <xf numFmtId="0" fontId="37" fillId="0" borderId="41" applyAlignment="1" pivotButton="0" quotePrefix="0" xfId="0">
      <alignment horizontal="left" vertical="top" wrapText="1"/>
    </xf>
    <xf numFmtId="0" fontId="33" fillId="0" borderId="41" applyAlignment="1" pivotButton="0" quotePrefix="0" xfId="0">
      <alignment horizontal="left" vertical="top" wrapText="1"/>
    </xf>
    <xf numFmtId="2" fontId="37" fillId="0" borderId="41" applyAlignment="1" pivotButton="0" quotePrefix="0" xfId="0">
      <alignment horizontal="right" vertical="top" wrapText="1"/>
    </xf>
    <xf numFmtId="0" fontId="39" fillId="0" borderId="38" pivotButton="0" quotePrefix="0" xfId="0"/>
    <xf numFmtId="0" fontId="40" fillId="0" borderId="0" applyAlignment="1" pivotButton="0" quotePrefix="0" xfId="0">
      <alignment horizontal="left" vertical="top" wrapText="1"/>
    </xf>
    <xf numFmtId="2" fontId="40" fillId="0" borderId="0" applyAlignment="1" pivotButton="0" quotePrefix="0" xfId="0">
      <alignment horizontal="right" vertical="top" wrapText="1"/>
    </xf>
    <xf numFmtId="0" fontId="39" fillId="0" borderId="42" pivotButton="0" quotePrefix="0" xfId="0"/>
    <xf numFmtId="0" fontId="40" fillId="0" borderId="0" applyAlignment="1" pivotButton="0" quotePrefix="0" xfId="0">
      <alignment horizontal="right" vertical="top" wrapText="1"/>
    </xf>
    <xf numFmtId="0" fontId="33" fillId="0" borderId="0" applyAlignment="1" pivotButton="0" quotePrefix="0" xfId="0">
      <alignment horizontal="left" wrapText="1"/>
    </xf>
    <xf numFmtId="0" fontId="33" fillId="0" borderId="38" applyAlignment="1" pivotButton="0" quotePrefix="0" xfId="0">
      <alignment horizontal="left" wrapText="1"/>
    </xf>
    <xf numFmtId="0" fontId="34" fillId="0" borderId="0" applyAlignment="1" pivotButton="0" quotePrefix="0" xfId="0">
      <alignment horizontal="left" vertical="center" wrapText="1"/>
    </xf>
    <xf numFmtId="168" fontId="33" fillId="0" borderId="0" applyAlignment="1" pivotButton="0" quotePrefix="0" xfId="0">
      <alignment horizontal="right" vertical="top" wrapText="1"/>
    </xf>
    <xf numFmtId="166" fontId="37" fillId="0" borderId="0" applyAlignment="1" pivotButton="0" quotePrefix="0" xfId="0">
      <alignment horizontal="right" vertical="top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94"/>
  <sheetViews>
    <sheetView tabSelected="1" view="pageBreakPreview" topLeftCell="A59" zoomScale="110" zoomScaleNormal="100" zoomScaleSheetLayoutView="110" workbookViewId="0">
      <selection activeCell="J79" sqref="J79:L79"/>
    </sheetView>
  </sheetViews>
  <sheetFormatPr baseColWidth="8" defaultColWidth="9.33203125" defaultRowHeight="12.75"/>
  <cols>
    <col width="5.83203125" customWidth="1" style="209" min="1" max="1"/>
    <col width="18.6640625" customWidth="1" style="209" min="2" max="2"/>
    <col width="2.1640625" customWidth="1" style="209" min="3" max="3"/>
    <col width="5.83203125" customWidth="1" style="209" min="4" max="5"/>
    <col width="4.6640625" customWidth="1" style="209" min="6" max="6"/>
    <col width="10.5" customWidth="1" style="209" min="7" max="7"/>
    <col width="1.1640625" customWidth="1" style="209" min="8" max="8"/>
    <col width="5.83203125" customWidth="1" style="209" min="9" max="9"/>
    <col width="8" customWidth="1" style="209" min="10" max="10"/>
    <col width="5.83203125" customWidth="1" style="209" min="11" max="11"/>
    <col width="3.6640625" customWidth="1" style="209" min="12" max="12"/>
    <col hidden="1" width="6.83203125" customWidth="1" style="209" min="13" max="14"/>
    <col width="11.5" customWidth="1" style="209" min="15" max="15"/>
    <col width="10.1640625" customWidth="1" style="209" min="16" max="16"/>
    <col width="2.6640625" customWidth="1" style="209" min="17" max="17"/>
    <col width="4.6640625" customWidth="1" style="209" min="18" max="18"/>
    <col width="2.1640625" customWidth="1" style="209" min="19" max="19"/>
  </cols>
  <sheetData>
    <row r="1">
      <c r="A1" s="172" t="inlineStr">
        <is>
          <t>Приложение № 2</t>
        </is>
      </c>
    </row>
    <row r="2">
      <c r="A2" s="172" t="inlineStr">
        <is>
          <t>к приказу Министерства строительства</t>
        </is>
      </c>
    </row>
    <row r="3" ht="12" customHeight="1" s="209">
      <c r="A3" s="172" t="inlineStr">
        <is>
          <t>и жилищно-коммунального хозяйства Российской Федерации</t>
        </is>
      </c>
    </row>
    <row r="4">
      <c r="A4" s="173" t="inlineStr">
        <is>
          <t>от 20 ноября 2025 г. № 728/пр</t>
        </is>
      </c>
    </row>
    <row r="5" ht="17.25" customHeight="1" s="209">
      <c r="A5" s="185" t="n"/>
      <c r="V5" s="5" t="n"/>
    </row>
    <row r="6" ht="17.25" customHeight="1" s="209">
      <c r="A6" s="174" t="inlineStr">
        <is>
          <t>ОТЧЕТ О ДЕЯТЕЛЬНОСТИ ПО УПРАВЛЕНИЮ</t>
        </is>
      </c>
    </row>
    <row r="7" ht="17.25" customHeight="1" s="209">
      <c r="A7" s="174" t="inlineStr">
        <is>
          <t>МНОГОКВАРТИРНЫМ ДОМОМ</t>
        </is>
      </c>
    </row>
    <row r="8" ht="17.25" customHeight="1" s="209">
      <c r="A8" s="174" t="n"/>
      <c r="B8" s="174" t="n"/>
      <c r="C8" s="174" t="n"/>
      <c r="D8" s="174" t="n"/>
      <c r="E8" s="174" t="n"/>
      <c r="F8" s="174" t="n"/>
      <c r="G8" s="174" t="n"/>
      <c r="H8" s="174" t="n"/>
      <c r="I8" s="174" t="n"/>
      <c r="J8" s="174" t="n"/>
      <c r="K8" s="174" t="n"/>
      <c r="L8" s="174" t="n"/>
      <c r="M8" s="174" t="n"/>
      <c r="N8" s="174" t="n"/>
      <c r="O8" s="174" t="n"/>
      <c r="P8" s="174" t="n"/>
      <c r="Q8" s="174" t="n"/>
      <c r="R8" s="174" t="n"/>
      <c r="S8" s="174" t="n"/>
    </row>
    <row r="9" ht="15.75" customHeight="1" s="209">
      <c r="A9" s="175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209">
      <c r="A10" s="176" t="inlineStr">
        <is>
          <t>за 2025год (01.10.2025г. - 31.12.2025г.)</t>
        </is>
      </c>
    </row>
    <row r="11" ht="17.25" customHeight="1" s="209">
      <c r="A11" s="176" t="n"/>
      <c r="B11" s="177" t="n"/>
      <c r="C11" s="177" t="n"/>
      <c r="D11" s="177" t="n"/>
      <c r="E11" s="177" t="n"/>
      <c r="F11" s="177" t="n"/>
      <c r="G11" s="177" t="n"/>
      <c r="H11" s="177" t="n"/>
      <c r="I11" s="177" t="n"/>
      <c r="J11" s="177" t="n"/>
      <c r="K11" s="177" t="n"/>
      <c r="L11" s="177" t="n"/>
      <c r="M11" s="177" t="n"/>
      <c r="N11" s="177" t="n"/>
      <c r="O11" s="177" t="n"/>
      <c r="P11" s="177" t="n"/>
      <c r="Q11" s="177" t="n"/>
      <c r="R11" s="177" t="n"/>
      <c r="S11" s="177" t="n"/>
    </row>
    <row r="12" ht="17.25" customHeight="1" s="209">
      <c r="A12" s="178" t="inlineStr">
        <is>
          <t>Московская обл, г Щёлково, 8 Марта ул., д. 21</t>
        </is>
      </c>
      <c r="B12" s="210" t="n"/>
      <c r="C12" s="210" t="n"/>
      <c r="D12" s="210" t="n"/>
      <c r="E12" s="210" t="n"/>
      <c r="F12" s="210" t="n"/>
      <c r="G12" s="210" t="n"/>
      <c r="H12" s="210" t="n"/>
      <c r="I12" s="210" t="n"/>
      <c r="J12" s="210" t="n"/>
      <c r="K12" s="210" t="n"/>
      <c r="L12" s="210" t="n"/>
      <c r="M12" s="210" t="n"/>
      <c r="N12" s="210" t="n"/>
      <c r="O12" s="210" t="n"/>
      <c r="P12" s="210" t="n"/>
      <c r="Q12" s="210" t="n"/>
      <c r="R12" s="210" t="n"/>
      <c r="S12" s="210" t="n"/>
    </row>
    <row r="13">
      <c r="A13" s="165" t="inlineStr">
        <is>
          <t>(полное наименование лица, осуществляющего управление многоквартирным домом)</t>
        </is>
      </c>
      <c r="B13" s="211" t="n"/>
      <c r="C13" s="211" t="n"/>
      <c r="D13" s="211" t="n"/>
      <c r="E13" s="211" t="n"/>
      <c r="F13" s="211" t="n"/>
      <c r="G13" s="211" t="n"/>
      <c r="H13" s="211" t="n"/>
      <c r="I13" s="211" t="n"/>
      <c r="J13" s="211" t="n"/>
      <c r="K13" s="211" t="n"/>
      <c r="L13" s="211" t="n"/>
      <c r="M13" s="211" t="n"/>
      <c r="N13" s="211" t="n"/>
      <c r="O13" s="211" t="n"/>
      <c r="P13" s="211" t="n"/>
      <c r="Q13" s="211" t="n"/>
      <c r="R13" s="211" t="n"/>
      <c r="S13" s="211" t="n"/>
    </row>
    <row r="14" ht="15.75" customHeight="1" s="209">
      <c r="A14" s="179" t="inlineStr">
        <is>
          <t>Московская обл, г Щёлково, ул. Пустовская, д.20</t>
        </is>
      </c>
    </row>
    <row r="15">
      <c r="A15" s="166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209">
      <c r="A16" s="170" t="inlineStr">
        <is>
          <t>1255000012981/5027335469</t>
        </is>
      </c>
      <c r="B16" s="210" t="n"/>
      <c r="C16" s="210" t="n"/>
      <c r="D16" s="210" t="n"/>
      <c r="E16" s="210" t="n"/>
      <c r="F16" s="210" t="n"/>
      <c r="G16" s="210" t="n"/>
      <c r="H16" s="210" t="n"/>
      <c r="I16" s="210" t="n"/>
      <c r="J16" s="210" t="n"/>
      <c r="K16" s="210" t="n"/>
      <c r="L16" s="210" t="n"/>
      <c r="M16" s="210" t="n"/>
      <c r="N16" s="210" t="n"/>
      <c r="O16" s="210" t="n"/>
      <c r="P16" s="210" t="n"/>
      <c r="Q16" s="210" t="n"/>
      <c r="R16" s="210" t="n"/>
      <c r="S16" s="210" t="n"/>
    </row>
    <row r="17">
      <c r="A17" s="165" t="inlineStr">
        <is>
          <t>(основной государственный регистрационный номер/идентификационный номер налогоплательщика)</t>
        </is>
      </c>
      <c r="B17" s="211" t="n"/>
      <c r="C17" s="211" t="n"/>
      <c r="D17" s="211" t="n"/>
      <c r="E17" s="211" t="n"/>
      <c r="F17" s="211" t="n"/>
      <c r="G17" s="211" t="n"/>
      <c r="H17" s="211" t="n"/>
      <c r="I17" s="211" t="n"/>
      <c r="J17" s="211" t="n"/>
      <c r="K17" s="211" t="n"/>
      <c r="L17" s="211" t="n"/>
      <c r="M17" s="211" t="n"/>
      <c r="N17" s="211" t="n"/>
      <c r="O17" s="211" t="n"/>
      <c r="P17" s="211" t="n"/>
      <c r="Q17" s="211" t="n"/>
      <c r="R17" s="211" t="n"/>
      <c r="S17" s="211" t="n"/>
    </row>
    <row r="18" ht="17.25" customHeight="1" s="209">
      <c r="A18" s="167" t="inlineStr">
        <is>
          <t>Лицо, уполномоченное давать разъяснения по отчету:</t>
        </is>
      </c>
    </row>
    <row r="19" ht="17.25" customHeight="1" s="209">
      <c r="A19" s="169" t="inlineStr">
        <is>
          <t>генеральный директор - Логунов Сергей Викторович</t>
        </is>
      </c>
      <c r="B19" s="210" t="n"/>
      <c r="C19" s="210" t="n"/>
      <c r="D19" s="210" t="n"/>
      <c r="E19" s="210" t="n"/>
      <c r="F19" s="210" t="n"/>
      <c r="G19" s="210" t="n"/>
      <c r="H19" s="210" t="n"/>
      <c r="I19" s="210" t="n"/>
      <c r="J19" s="210" t="n"/>
      <c r="K19" s="210" t="n"/>
      <c r="L19" s="210" t="n"/>
      <c r="M19" s="210" t="n"/>
      <c r="N19" s="210" t="n"/>
      <c r="O19" s="210" t="n"/>
      <c r="P19" s="210" t="n"/>
      <c r="Q19" s="210" t="n"/>
      <c r="R19" s="210" t="n"/>
      <c r="S19" s="210" t="n"/>
    </row>
    <row r="20">
      <c r="A20" s="165" t="inlineStr">
        <is>
          <t>(фамилия, имя, отчество (при наличии), должность)</t>
        </is>
      </c>
      <c r="B20" s="211" t="n"/>
      <c r="C20" s="211" t="n"/>
      <c r="D20" s="211" t="n"/>
      <c r="E20" s="211" t="n"/>
      <c r="F20" s="211" t="n"/>
      <c r="G20" s="211" t="n"/>
      <c r="H20" s="211" t="n"/>
      <c r="I20" s="211" t="n"/>
      <c r="J20" s="211" t="n"/>
      <c r="K20" s="211" t="n"/>
      <c r="L20" s="211" t="n"/>
      <c r="M20" s="211" t="n"/>
      <c r="N20" s="211" t="n"/>
      <c r="O20" s="211" t="n"/>
      <c r="P20" s="211" t="n"/>
      <c r="Q20" s="211" t="n"/>
      <c r="R20" s="211" t="n"/>
      <c r="S20" s="211" t="n"/>
    </row>
    <row r="21" ht="15.75" customHeight="1" s="209">
      <c r="A21" s="170" t="inlineStr">
        <is>
          <t>8(496)563-60-04, эл. почта: uk-gilreshiy@mail.ru</t>
        </is>
      </c>
      <c r="B21" s="210" t="n"/>
      <c r="C21" s="210" t="n"/>
      <c r="D21" s="210" t="n"/>
      <c r="E21" s="210" t="n"/>
      <c r="F21" s="210" t="n"/>
      <c r="G21" s="210" t="n"/>
      <c r="H21" s="210" t="n"/>
      <c r="I21" s="210" t="n"/>
      <c r="J21" s="210" t="n"/>
      <c r="K21" s="210" t="n"/>
      <c r="L21" s="210" t="n"/>
      <c r="M21" s="210" t="n"/>
      <c r="N21" s="210" t="n"/>
      <c r="O21" s="210" t="n"/>
      <c r="P21" s="210" t="n"/>
      <c r="Q21" s="210" t="n"/>
      <c r="R21" s="210" t="n"/>
      <c r="S21" s="210" t="n"/>
    </row>
    <row r="22">
      <c r="A22" s="165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11" t="n"/>
      <c r="C22" s="211" t="n"/>
      <c r="D22" s="211" t="n"/>
      <c r="E22" s="211" t="n"/>
      <c r="F22" s="211" t="n"/>
      <c r="G22" s="211" t="n"/>
      <c r="H22" s="211" t="n"/>
      <c r="I22" s="211" t="n"/>
      <c r="J22" s="211" t="n"/>
      <c r="K22" s="211" t="n"/>
      <c r="L22" s="211" t="n"/>
      <c r="M22" s="211" t="n"/>
      <c r="N22" s="211" t="n"/>
      <c r="O22" s="211" t="n"/>
      <c r="P22" s="211" t="n"/>
      <c r="Q22" s="211" t="n"/>
      <c r="R22" s="211" t="n"/>
      <c r="S22" s="211" t="n"/>
    </row>
    <row r="23" ht="60.75" customFormat="1" customHeight="1" s="20">
      <c r="A23" s="126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 4513,90      м2</t>
        </is>
      </c>
    </row>
    <row r="24" ht="15.75" customFormat="1" customHeight="1" s="20">
      <c r="A24" s="141" t="inlineStr">
        <is>
          <t>Дата размещения отчета: " 31   "    марта 2026  г.</t>
        </is>
      </c>
    </row>
    <row r="25" ht="15.75" customFormat="1" customHeight="1" s="20">
      <c r="A25" s="142" t="n"/>
      <c r="B25" s="142" t="n"/>
      <c r="C25" s="142" t="n"/>
      <c r="D25" s="142" t="n"/>
      <c r="E25" s="142" t="n"/>
      <c r="F25" s="142" t="n"/>
      <c r="G25" s="142" t="n"/>
      <c r="H25" s="142" t="n"/>
      <c r="I25" s="142" t="n"/>
      <c r="J25" s="142" t="n"/>
      <c r="K25" s="142" t="n"/>
      <c r="L25" s="142" t="n"/>
      <c r="M25" s="142" t="n"/>
      <c r="N25" s="142" t="n"/>
      <c r="O25" s="142" t="n"/>
      <c r="P25" s="142" t="n"/>
      <c r="Q25" s="142" t="n"/>
      <c r="R25" s="142" t="n"/>
      <c r="S25" s="142" t="n"/>
    </row>
    <row r="26" ht="15.75" customFormat="1" customHeight="1" s="20">
      <c r="A26" s="143" t="n"/>
    </row>
    <row r="27" ht="15.75" customFormat="1" customHeight="1" s="20">
      <c r="A27" s="125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26" t="inlineStr">
        <is>
          <t>по содержанию общего имущества собственников помещений в многоквартирном доме:</t>
        </is>
      </c>
    </row>
    <row r="29" ht="15.75" customHeight="1" s="209">
      <c r="A29" s="185" t="n"/>
      <c r="B29" s="185" t="n"/>
      <c r="C29" s="185" t="n"/>
      <c r="D29" s="185" t="n"/>
      <c r="E29" s="185" t="n"/>
      <c r="F29" s="185" t="n"/>
      <c r="G29" s="185" t="n"/>
      <c r="H29" s="185" t="n"/>
      <c r="I29" s="185" t="n"/>
      <c r="J29" s="185" t="n"/>
      <c r="K29" s="185" t="n"/>
      <c r="L29" s="185" t="n"/>
      <c r="M29" s="185" t="n"/>
      <c r="N29" s="185" t="n"/>
      <c r="O29" s="185" t="n"/>
      <c r="P29" s="185" t="n"/>
      <c r="Q29" s="185" t="n"/>
      <c r="R29" s="185" t="n"/>
      <c r="S29" s="185" t="n"/>
    </row>
    <row r="30" ht="15.75" customHeight="1" s="209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12" t="n"/>
      <c r="E30" s="213" t="n"/>
      <c r="F30" s="162" t="inlineStr">
        <is>
          <t>Цена</t>
        </is>
      </c>
      <c r="G30" s="212" t="n"/>
      <c r="H30" s="190" t="inlineStr">
        <is>
          <t>По перечню работ (услуг)</t>
        </is>
      </c>
      <c r="I30" s="211" t="n"/>
      <c r="J30" s="211" t="n"/>
      <c r="K30" s="211" t="n"/>
      <c r="L30" s="214" t="n"/>
      <c r="M30" s="24" t="n"/>
      <c r="N30" s="195" t="inlineStr">
        <is>
          <t>Выполнено</t>
        </is>
      </c>
      <c r="O30" s="211" t="n"/>
      <c r="P30" s="211" t="n"/>
      <c r="Q30" s="211" t="n"/>
      <c r="R30" s="211" t="n"/>
      <c r="S30" s="214" t="n"/>
    </row>
    <row r="31">
      <c r="A31" s="196" t="inlineStr">
        <is>
          <t>п/п</t>
        </is>
      </c>
      <c r="B31" s="197" t="inlineStr">
        <is>
          <t>работы</t>
        </is>
      </c>
      <c r="C31" s="215" t="inlineStr">
        <is>
          <t>измерения</t>
        </is>
      </c>
      <c r="E31" s="216" t="n"/>
      <c r="F31" s="215" t="inlineStr">
        <is>
          <t>(стоимость)</t>
        </is>
      </c>
      <c r="G31" s="216" t="n"/>
      <c r="H31" s="217" t="n"/>
      <c r="I31" s="210" t="n"/>
      <c r="J31" s="210" t="n"/>
      <c r="K31" s="210" t="n"/>
      <c r="L31" s="218" t="n"/>
      <c r="M31" s="24" t="n"/>
      <c r="N31" s="217" t="n"/>
      <c r="O31" s="210" t="n"/>
      <c r="P31" s="210" t="n"/>
      <c r="Q31" s="210" t="n"/>
      <c r="R31" s="210" t="n"/>
      <c r="S31" s="218" t="n"/>
    </row>
    <row r="32" ht="12.75" customHeight="1" s="209">
      <c r="A32" s="219" t="n"/>
      <c r="B32" s="219" t="n"/>
      <c r="C32" s="220" t="n"/>
      <c r="E32" s="216" t="n"/>
      <c r="F32" s="220" t="n"/>
      <c r="G32" s="216" t="n"/>
      <c r="H32" s="160" t="inlineStr">
        <is>
          <t>Количество единиц работы (оказанной услуги)</t>
        </is>
      </c>
      <c r="K32" s="190" t="inlineStr">
        <is>
          <t>Стоимость работы (оказанной услуги), руб. (произведение граф 4 и 5)</t>
        </is>
      </c>
      <c r="L32" s="211" t="n"/>
      <c r="M32" s="214" t="n"/>
      <c r="N32" s="28" t="inlineStr">
        <is>
          <t>Количество единиц работы (оказанной услуги)</t>
        </is>
      </c>
      <c r="O32" s="190" t="inlineStr">
        <is>
          <t>Количество единиц работы (оказанной услуги)</t>
        </is>
      </c>
      <c r="P32" s="161" t="inlineStr">
        <is>
          <t>Стоимость работы (оказанной услуги), руб. (произведение граф 4 и 7)</t>
        </is>
      </c>
      <c r="S32" s="216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16" t="n"/>
      <c r="F33" s="9" t="inlineStr">
        <is>
          <t>единицы</t>
        </is>
      </c>
      <c r="G33" s="216" t="n"/>
      <c r="H33" s="220" t="n"/>
      <c r="K33" s="221" t="n"/>
      <c r="M33" s="222" t="n"/>
      <c r="N33" s="24" t="n"/>
      <c r="O33" s="223" t="n"/>
      <c r="S33" s="216" t="n"/>
    </row>
    <row r="34">
      <c r="A34" s="3" t="n"/>
      <c r="B34" s="10" t="n"/>
      <c r="C34" s="9" t="inlineStr">
        <is>
          <t>(услуги)</t>
        </is>
      </c>
      <c r="E34" s="216" t="n"/>
      <c r="F34" s="9" t="inlineStr">
        <is>
          <t>работы</t>
        </is>
      </c>
      <c r="G34" s="216" t="n"/>
      <c r="H34" s="220" t="n"/>
      <c r="K34" s="221" t="n"/>
      <c r="M34" s="222" t="n"/>
      <c r="N34" s="24" t="n"/>
      <c r="O34" s="223" t="n"/>
      <c r="S34" s="216" t="n"/>
    </row>
    <row r="35">
      <c r="A35" s="3" t="n"/>
      <c r="B35" s="10" t="n"/>
      <c r="C35" s="10" t="n"/>
      <c r="E35" s="216" t="n"/>
      <c r="F35" s="9" t="inlineStr">
        <is>
          <t>(услуги),</t>
        </is>
      </c>
      <c r="G35" s="216" t="n"/>
      <c r="H35" s="220" t="n"/>
      <c r="K35" s="221" t="n"/>
      <c r="M35" s="222" t="n"/>
      <c r="N35" s="24" t="n"/>
      <c r="O35" s="223" t="n"/>
      <c r="S35" s="216" t="n"/>
    </row>
    <row r="36">
      <c r="A36" s="4" t="n"/>
      <c r="B36" s="11" t="n"/>
      <c r="C36" s="11" t="n"/>
      <c r="D36" s="224" t="n"/>
      <c r="E36" s="225" t="n"/>
      <c r="F36" s="226" t="inlineStr">
        <is>
          <t>руб.</t>
        </is>
      </c>
      <c r="G36" s="225" t="n"/>
      <c r="H36" s="227" t="n"/>
      <c r="I36" s="224" t="n"/>
      <c r="J36" s="224" t="n"/>
      <c r="K36" s="217" t="n"/>
      <c r="L36" s="210" t="n"/>
      <c r="M36" s="218" t="n"/>
      <c r="N36" s="24" t="n"/>
      <c r="O36" s="228" t="n"/>
      <c r="P36" s="224" t="n"/>
      <c r="Q36" s="224" t="n"/>
      <c r="R36" s="224" t="n"/>
      <c r="S36" s="225" t="n"/>
    </row>
    <row r="37">
      <c r="A37" s="42" t="n">
        <v>1</v>
      </c>
      <c r="B37" s="42" t="n">
        <v>2</v>
      </c>
      <c r="C37" s="42" t="n">
        <v>3</v>
      </c>
      <c r="D37" s="229" t="n"/>
      <c r="E37" s="230" t="n"/>
      <c r="F37" s="42" t="n">
        <v>4</v>
      </c>
      <c r="G37" s="230" t="n"/>
      <c r="H37" s="42" t="n">
        <v>5</v>
      </c>
      <c r="I37" s="229" t="n"/>
      <c r="J37" s="230" t="n"/>
      <c r="K37" s="231" t="n">
        <v>6</v>
      </c>
      <c r="L37" s="224" t="n"/>
      <c r="M37" s="224" t="n"/>
      <c r="N37" s="43" t="n">
        <v>7</v>
      </c>
      <c r="O37" s="44" t="n">
        <v>7</v>
      </c>
      <c r="P37" s="146" t="n">
        <v>8</v>
      </c>
      <c r="Q37" s="229" t="n"/>
      <c r="R37" s="229" t="n"/>
      <c r="S37" s="230" t="n"/>
    </row>
    <row r="38">
      <c r="A38" s="36" t="n">
        <v>1</v>
      </c>
      <c r="B38" s="47" t="inlineStr">
        <is>
          <t>Управление домом</t>
        </is>
      </c>
      <c r="C38" s="232" t="inlineStr">
        <is>
          <t>руб.</t>
        </is>
      </c>
      <c r="D38" s="229" t="n"/>
      <c r="E38" s="230" t="n"/>
      <c r="F38" s="233">
        <f>4513.9*K38</f>
        <v/>
      </c>
      <c r="G38" s="230" t="n"/>
      <c r="H38" s="234" t="n"/>
      <c r="I38" s="229" t="n"/>
      <c r="J38" s="235" t="n"/>
      <c r="K38" s="205" t="n">
        <v>7.13</v>
      </c>
      <c r="L38" s="236" t="n"/>
      <c r="M38" s="37" t="n"/>
      <c r="N38" s="38" t="n"/>
      <c r="O38" s="48" t="n">
        <v>3</v>
      </c>
      <c r="P38" s="237">
        <f>O38*F38</f>
        <v/>
      </c>
      <c r="Q38" s="229" t="n"/>
      <c r="R38" s="229" t="n"/>
      <c r="S38" s="230" t="n"/>
    </row>
    <row r="39">
      <c r="A39" s="36" t="n"/>
      <c r="B39" s="36" t="inlineStr">
        <is>
          <t>в т.ч. услуги РКЦ</t>
        </is>
      </c>
      <c r="C39" s="232" t="inlineStr">
        <is>
          <t>руб.</t>
        </is>
      </c>
      <c r="D39" s="229" t="n"/>
      <c r="E39" s="230" t="n"/>
      <c r="F39" s="238">
        <f>4513.9*K39</f>
        <v/>
      </c>
      <c r="G39" s="230" t="n"/>
      <c r="H39" s="234" t="n"/>
      <c r="I39" s="229" t="n"/>
      <c r="J39" s="235" t="n"/>
      <c r="K39" s="107" t="n">
        <v>1.51</v>
      </c>
      <c r="L39" s="236" t="n"/>
      <c r="M39" s="37" t="n"/>
      <c r="N39" s="38" t="n"/>
      <c r="O39" s="45" t="n">
        <v>3</v>
      </c>
      <c r="P39" s="239">
        <f>O39*F39</f>
        <v/>
      </c>
      <c r="Q39" s="229" t="n"/>
      <c r="R39" s="229" t="n"/>
      <c r="S39" s="230" t="n"/>
    </row>
    <row r="40">
      <c r="A40" s="36" t="n"/>
      <c r="B40" s="36" t="inlineStr">
        <is>
          <t>в т.ч. услуги МФЦ</t>
        </is>
      </c>
      <c r="C40" s="232" t="inlineStr">
        <is>
          <t>руб.</t>
        </is>
      </c>
      <c r="D40" s="229" t="n"/>
      <c r="E40" s="230" t="n"/>
      <c r="F40" s="238">
        <f>4513.9*K40</f>
        <v/>
      </c>
      <c r="G40" s="230" t="n"/>
      <c r="H40" s="234" t="n"/>
      <c r="I40" s="229" t="n"/>
      <c r="J40" s="235" t="n"/>
      <c r="K40" s="107" t="n">
        <v>0.43</v>
      </c>
      <c r="L40" s="236" t="n"/>
      <c r="M40" s="37" t="n"/>
      <c r="N40" s="38" t="n"/>
      <c r="O40" s="45" t="n">
        <v>3</v>
      </c>
      <c r="P40" s="239">
        <f>O40*F40</f>
        <v/>
      </c>
      <c r="Q40" s="229" t="n"/>
      <c r="R40" s="229" t="n"/>
      <c r="S40" s="230" t="n"/>
    </row>
    <row r="41" ht="24" customHeight="1" s="209">
      <c r="A41" s="36" t="n">
        <v>2</v>
      </c>
      <c r="B41" s="49" t="inlineStr">
        <is>
          <t>Содержание общего имущества</t>
        </is>
      </c>
      <c r="C41" s="232" t="inlineStr">
        <is>
          <t>руб.</t>
        </is>
      </c>
      <c r="D41" s="229" t="n"/>
      <c r="E41" s="230" t="n"/>
      <c r="F41" s="233">
        <f>4513.9*K41</f>
        <v/>
      </c>
      <c r="G41" s="230" t="n"/>
      <c r="H41" s="234" t="n"/>
      <c r="I41" s="229" t="n"/>
      <c r="J41" s="235" t="n"/>
      <c r="K41" s="240" t="n">
        <v>25.98</v>
      </c>
      <c r="L41" s="236" t="n"/>
      <c r="M41" s="37" t="n"/>
      <c r="N41" s="38" t="n"/>
      <c r="O41" s="45" t="n">
        <v>3</v>
      </c>
      <c r="P41" s="237">
        <f>O41*F41</f>
        <v/>
      </c>
      <c r="Q41" s="229" t="n"/>
      <c r="R41" s="229" t="n"/>
      <c r="S41" s="230" t="n"/>
    </row>
    <row r="42" ht="12.75" customHeight="1" s="209">
      <c r="A42" s="36" t="n"/>
      <c r="B42" s="50" t="inlineStr">
        <is>
          <t>в т.ч. Текущий ремонт</t>
        </is>
      </c>
      <c r="C42" s="232" t="inlineStr">
        <is>
          <t>руб.</t>
        </is>
      </c>
      <c r="D42" s="229" t="n"/>
      <c r="E42" s="230" t="n"/>
      <c r="F42" s="238">
        <f>4513.9*K42</f>
        <v/>
      </c>
      <c r="G42" s="230" t="n"/>
      <c r="H42" s="234" t="n"/>
      <c r="I42" s="229" t="n"/>
      <c r="J42" s="235" t="n"/>
      <c r="K42" s="107" t="n">
        <v>6.36</v>
      </c>
      <c r="L42" s="236" t="n"/>
      <c r="M42" s="37" t="n"/>
      <c r="N42" s="38" t="n"/>
      <c r="O42" s="45" t="n">
        <v>3</v>
      </c>
      <c r="P42" s="239">
        <f>O42*F42</f>
        <v/>
      </c>
      <c r="Q42" s="229" t="n"/>
      <c r="R42" s="229" t="n"/>
      <c r="S42" s="230" t="n"/>
    </row>
    <row r="43">
      <c r="A43" s="36" t="n"/>
      <c r="B43" s="50" t="inlineStr">
        <is>
          <t>в т.ч. Подъездов</t>
        </is>
      </c>
      <c r="C43" s="232" t="inlineStr">
        <is>
          <t>руб.</t>
        </is>
      </c>
      <c r="D43" s="229" t="n"/>
      <c r="E43" s="230" t="n"/>
      <c r="F43" s="238">
        <f>4513.9*K43</f>
        <v/>
      </c>
      <c r="G43" s="230" t="n"/>
      <c r="H43" s="234" t="n"/>
      <c r="I43" s="229" t="n"/>
      <c r="J43" s="235" t="n"/>
      <c r="K43" s="41" t="n">
        <v>3.17</v>
      </c>
      <c r="L43" s="236" t="n"/>
      <c r="M43" s="37" t="n"/>
      <c r="N43" s="38" t="n"/>
      <c r="O43" s="45" t="n">
        <v>3</v>
      </c>
      <c r="P43" s="239">
        <f>O43*F43</f>
        <v/>
      </c>
      <c r="Q43" s="229" t="n"/>
      <c r="R43" s="229" t="n"/>
      <c r="S43" s="230" t="n"/>
    </row>
    <row r="44" ht="22.5" customHeight="1" s="209">
      <c r="A44" s="36" t="n"/>
      <c r="B44" s="50" t="inlineStr">
        <is>
          <t>в т.ч. Содержание лифтов</t>
        </is>
      </c>
      <c r="C44" s="232" t="inlineStr">
        <is>
          <t>руб.</t>
        </is>
      </c>
      <c r="D44" s="229" t="n"/>
      <c r="E44" s="230" t="n"/>
      <c r="F44" s="238">
        <f>4513.9*K44</f>
        <v/>
      </c>
      <c r="G44" s="230" t="n"/>
      <c r="H44" s="234" t="n"/>
      <c r="I44" s="229" t="n"/>
      <c r="J44" s="235" t="n"/>
      <c r="K44" s="41" t="n">
        <v>0</v>
      </c>
      <c r="L44" s="236" t="n"/>
      <c r="M44" s="37" t="n"/>
      <c r="N44" s="38" t="n"/>
      <c r="O44" s="45" t="n">
        <v>3</v>
      </c>
      <c r="P44" s="239">
        <f>O44*F44</f>
        <v/>
      </c>
      <c r="Q44" s="229" t="n"/>
      <c r="R44" s="229" t="n"/>
      <c r="S44" s="230" t="n"/>
      <c r="V44" s="60" t="n"/>
    </row>
    <row r="45" ht="22.5" customHeight="1" s="209">
      <c r="A45" s="36" t="n"/>
      <c r="B45" s="50" t="inlineStr">
        <is>
          <t>в т.ч. Содержание мусоропроводов</t>
        </is>
      </c>
      <c r="C45" s="232" t="inlineStr">
        <is>
          <t>руб.</t>
        </is>
      </c>
      <c r="D45" s="229" t="n"/>
      <c r="E45" s="230" t="n"/>
      <c r="F45" s="238">
        <f>4513.9*K45</f>
        <v/>
      </c>
      <c r="G45" s="230" t="n"/>
      <c r="H45" s="234" t="n"/>
      <c r="I45" s="229" t="n"/>
      <c r="J45" s="235" t="n"/>
      <c r="K45" s="41" t="n">
        <v>0</v>
      </c>
      <c r="L45" s="236" t="n"/>
      <c r="M45" s="37" t="n"/>
      <c r="N45" s="38" t="n"/>
      <c r="O45" s="45" t="n">
        <v>3</v>
      </c>
      <c r="P45" s="239">
        <f>O45*F45</f>
        <v/>
      </c>
      <c r="Q45" s="229" t="n"/>
      <c r="R45" s="229" t="n"/>
      <c r="S45" s="230" t="n"/>
    </row>
    <row r="46" ht="33.75" customHeight="1" s="209">
      <c r="A46" s="36" t="n"/>
      <c r="B46" s="50" t="inlineStr">
        <is>
          <t>в т.ч. Уборка придомовой территории</t>
        </is>
      </c>
      <c r="C46" s="232" t="inlineStr">
        <is>
          <t>руб.</t>
        </is>
      </c>
      <c r="D46" s="229" t="n"/>
      <c r="E46" s="230" t="n"/>
      <c r="F46" s="238">
        <f>4513.9*K46</f>
        <v/>
      </c>
      <c r="G46" s="230" t="n"/>
      <c r="H46" s="234" t="n"/>
      <c r="I46" s="229" t="n"/>
      <c r="J46" s="235" t="n"/>
      <c r="K46" s="107" t="n">
        <v>4.55</v>
      </c>
      <c r="L46" s="236" t="n"/>
      <c r="M46" s="37" t="n"/>
      <c r="N46" s="38" t="n"/>
      <c r="O46" s="45" t="n">
        <v>3</v>
      </c>
      <c r="P46" s="239">
        <f>O46*F46</f>
        <v/>
      </c>
      <c r="Q46" s="229" t="n"/>
      <c r="R46" s="229" t="n"/>
      <c r="S46" s="230" t="n"/>
    </row>
    <row r="47" ht="22.5" customHeight="1" s="209">
      <c r="A47" s="36" t="n"/>
      <c r="B47" s="50" t="inlineStr">
        <is>
          <t>в т.ч. Содержание мест общего пользования</t>
        </is>
      </c>
      <c r="C47" s="232" t="inlineStr">
        <is>
          <t>руб.</t>
        </is>
      </c>
      <c r="D47" s="229" t="n"/>
      <c r="E47" s="230" t="n"/>
      <c r="F47" s="238">
        <f>4513.9*K47</f>
        <v/>
      </c>
      <c r="G47" s="230" t="n"/>
      <c r="H47" s="234" t="n"/>
      <c r="I47" s="229" t="n"/>
      <c r="J47" s="235" t="n"/>
      <c r="K47" s="107" t="n">
        <v>3.53</v>
      </c>
      <c r="L47" s="236" t="n"/>
      <c r="M47" s="37" t="n"/>
      <c r="N47" s="38" t="n"/>
      <c r="O47" s="45" t="n">
        <v>3</v>
      </c>
      <c r="P47" s="239">
        <f>O47*F47</f>
        <v/>
      </c>
      <c r="Q47" s="229" t="n"/>
      <c r="R47" s="229" t="n"/>
      <c r="S47" s="230" t="n"/>
    </row>
    <row r="48" ht="75.75" customHeight="1" s="209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32" t="inlineStr">
        <is>
          <t>руб.</t>
        </is>
      </c>
      <c r="D48" s="229" t="n"/>
      <c r="E48" s="230" t="n"/>
      <c r="F48" s="238">
        <f>4513.9*K48</f>
        <v/>
      </c>
      <c r="G48" s="230" t="n"/>
      <c r="H48" s="234" t="n"/>
      <c r="I48" s="229" t="n"/>
      <c r="J48" s="235" t="n"/>
      <c r="K48" s="206" t="n">
        <v>7.64</v>
      </c>
      <c r="L48" s="214" t="n"/>
      <c r="M48" s="37" t="n"/>
      <c r="N48" s="38" t="n"/>
      <c r="O48" s="45" t="n">
        <v>3</v>
      </c>
      <c r="P48" s="239">
        <f>O48*F48</f>
        <v/>
      </c>
      <c r="Q48" s="229" t="n"/>
      <c r="R48" s="229" t="n"/>
      <c r="S48" s="230" t="n"/>
    </row>
    <row r="49">
      <c r="A49" s="36" t="n"/>
      <c r="B49" s="50" t="inlineStr">
        <is>
          <t>в т.ч. Дератизация</t>
        </is>
      </c>
      <c r="C49" s="232" t="inlineStr">
        <is>
          <t>руб.</t>
        </is>
      </c>
      <c r="D49" s="229" t="n"/>
      <c r="E49" s="230" t="n"/>
      <c r="F49" s="238">
        <f>4513.9*K49</f>
        <v/>
      </c>
      <c r="G49" s="230" t="n"/>
      <c r="H49" s="82" t="n"/>
      <c r="I49" s="229" t="n"/>
      <c r="J49" s="229" t="n"/>
      <c r="K49" s="107" t="n">
        <v>0.23</v>
      </c>
      <c r="L49" s="236" t="n"/>
      <c r="M49" s="41" t="n"/>
      <c r="N49" s="38" t="n"/>
      <c r="O49" s="45" t="n">
        <v>3</v>
      </c>
      <c r="P49" s="239">
        <f>O49*F49</f>
        <v/>
      </c>
      <c r="Q49" s="229" t="n"/>
      <c r="R49" s="229" t="n"/>
      <c r="S49" s="230" t="n"/>
    </row>
    <row r="50" ht="33.75" customHeight="1" s="209">
      <c r="A50" s="36" t="n"/>
      <c r="B50" s="50" t="inlineStr">
        <is>
          <t>в т.ч. Очистка вентканалов и дымоходов</t>
        </is>
      </c>
      <c r="C50" s="232" t="inlineStr">
        <is>
          <t>руб.</t>
        </is>
      </c>
      <c r="D50" s="229" t="n"/>
      <c r="E50" s="230" t="n"/>
      <c r="F50" s="238">
        <f>4513.9*K50</f>
        <v/>
      </c>
      <c r="G50" s="230" t="n"/>
      <c r="H50" s="234" t="n"/>
      <c r="I50" s="229" t="n"/>
      <c r="J50" s="235" t="n"/>
      <c r="K50" s="107" t="n">
        <v>0.32</v>
      </c>
      <c r="L50" s="236" t="n"/>
      <c r="M50" s="41" t="n"/>
      <c r="N50" s="38" t="n"/>
      <c r="O50" s="45" t="n">
        <v>3</v>
      </c>
      <c r="P50" s="239">
        <f>O50*F50</f>
        <v/>
      </c>
      <c r="Q50" s="229" t="n"/>
      <c r="R50" s="229" t="n"/>
      <c r="S50" s="230" t="n"/>
    </row>
    <row r="51" ht="33.75" customHeight="1" s="209">
      <c r="A51" s="89" t="n"/>
      <c r="B51" s="53" t="inlineStr">
        <is>
          <t>в т.ч. Противопожарные мероприятия</t>
        </is>
      </c>
      <c r="C51" s="232" t="inlineStr">
        <is>
          <t>руб.</t>
        </is>
      </c>
      <c r="D51" s="229" t="n"/>
      <c r="E51" s="230" t="n"/>
      <c r="F51" s="238">
        <f>4513.9*K51</f>
        <v/>
      </c>
      <c r="G51" s="230" t="n"/>
      <c r="H51" s="234" t="n"/>
      <c r="I51" s="229" t="n"/>
      <c r="J51" s="235" t="n"/>
      <c r="K51" s="107" t="n">
        <v>0.18</v>
      </c>
      <c r="L51" s="236" t="n"/>
      <c r="M51" s="41" t="n"/>
      <c r="N51" s="38" t="n"/>
      <c r="O51" s="41" t="n">
        <v>3</v>
      </c>
      <c r="P51" s="239">
        <f>O51*F51</f>
        <v/>
      </c>
      <c r="Q51" s="229" t="n"/>
      <c r="R51" s="229" t="n"/>
      <c r="S51" s="230" t="n"/>
    </row>
    <row r="52" ht="16.5" customHeight="1" s="209">
      <c r="A52" s="36" t="n"/>
      <c r="B52" s="241" t="inlineStr">
        <is>
          <t xml:space="preserve">Дополнительные услуги: </t>
        </is>
      </c>
      <c r="S52" s="216" t="n"/>
    </row>
    <row r="53" ht="22.5" customHeight="1" s="209">
      <c r="A53" s="36" t="n"/>
      <c r="B53" s="50" t="inlineStr">
        <is>
          <t>в т.ч. Ремонт межпанельных швов</t>
        </is>
      </c>
      <c r="C53" s="232" t="inlineStr">
        <is>
          <t>руб.</t>
        </is>
      </c>
      <c r="D53" s="229" t="n"/>
      <c r="E53" s="230" t="n"/>
      <c r="F53" s="232">
        <f>K53*4513.9</f>
        <v/>
      </c>
      <c r="G53" s="230" t="n"/>
      <c r="H53" s="242" t="n"/>
      <c r="I53" s="212" t="n"/>
      <c r="J53" s="243" t="n"/>
      <c r="K53" s="45" t="n">
        <v>0</v>
      </c>
      <c r="L53" s="214" t="n"/>
      <c r="M53" s="45" t="n"/>
      <c r="N53" s="38" t="n"/>
      <c r="O53" s="45" t="n">
        <v>3</v>
      </c>
      <c r="P53" s="239">
        <f>O53*F53</f>
        <v/>
      </c>
      <c r="Q53" s="229" t="n"/>
      <c r="R53" s="229" t="n"/>
      <c r="S53" s="230" t="n"/>
    </row>
    <row r="54" ht="22.5" customHeight="1" s="209">
      <c r="A54" s="40" t="n"/>
      <c r="B54" s="53" t="inlineStr">
        <is>
          <t>в т.ч. Техническое обслуживание ВДГО</t>
        </is>
      </c>
      <c r="C54" s="232" t="inlineStr">
        <is>
          <t>руб.</t>
        </is>
      </c>
      <c r="D54" s="229" t="n"/>
      <c r="E54" s="230" t="n"/>
      <c r="F54" s="232">
        <f>K54*4513.9</f>
        <v/>
      </c>
      <c r="G54" s="230" t="n"/>
      <c r="H54" s="150" t="n"/>
      <c r="I54" s="244" t="n"/>
      <c r="J54" s="236" t="n"/>
      <c r="K54" s="151" t="n">
        <v>0.9399999999999999</v>
      </c>
      <c r="L54" s="244" t="n"/>
      <c r="M54" s="236" t="n"/>
      <c r="N54" s="54" t="n"/>
      <c r="O54" s="41" t="n">
        <v>3</v>
      </c>
      <c r="P54" s="239">
        <f>O54*F54</f>
        <v/>
      </c>
      <c r="Q54" s="229" t="n"/>
      <c r="R54" s="229" t="n"/>
      <c r="S54" s="230" t="n"/>
    </row>
    <row r="55" ht="22.5" customHeight="1" s="209">
      <c r="A55" s="150" t="n"/>
      <c r="B55" s="53" t="inlineStr">
        <is>
          <t>в т.ч. диагностика ВДГО</t>
        </is>
      </c>
      <c r="C55" s="232" t="inlineStr">
        <is>
          <t>руб.</t>
        </is>
      </c>
      <c r="D55" s="229" t="n"/>
      <c r="E55" s="230" t="n"/>
      <c r="F55" s="232">
        <f>K55*4513.9</f>
        <v/>
      </c>
      <c r="G55" s="230" t="n"/>
      <c r="H55" s="85" t="n"/>
      <c r="I55" s="244" t="n"/>
      <c r="J55" s="236" t="n"/>
      <c r="K55" s="245" t="n">
        <v>0.12</v>
      </c>
      <c r="L55" s="236" t="n"/>
      <c r="M55" s="56" t="n"/>
      <c r="N55" s="52" t="n"/>
      <c r="O55" s="41" t="n">
        <v>3</v>
      </c>
      <c r="P55" s="239">
        <f>O55*F55</f>
        <v/>
      </c>
      <c r="Q55" s="229" t="n"/>
      <c r="R55" s="229" t="n"/>
      <c r="S55" s="230" t="n"/>
    </row>
    <row r="56" ht="22.5" customHeight="1" s="209">
      <c r="A56" s="150" t="n"/>
      <c r="B56" s="53" t="inlineStr">
        <is>
          <t>в т.ч. обслуживание ИТП</t>
        </is>
      </c>
      <c r="C56" s="232" t="inlineStr">
        <is>
          <t>руб.</t>
        </is>
      </c>
      <c r="D56" s="229" t="n"/>
      <c r="E56" s="230" t="n"/>
      <c r="F56" s="232">
        <f>K56*4513.9</f>
        <v/>
      </c>
      <c r="G56" s="230" t="n"/>
      <c r="H56" s="85" t="n"/>
      <c r="I56" s="244" t="n"/>
      <c r="J56" s="236" t="n"/>
      <c r="K56" s="245" t="n">
        <v>0</v>
      </c>
      <c r="L56" s="236" t="n"/>
      <c r="M56" s="57" t="n"/>
      <c r="N56" s="39" t="n"/>
      <c r="O56" s="41" t="n">
        <v>3</v>
      </c>
      <c r="P56" s="239">
        <f>O56*F56</f>
        <v/>
      </c>
      <c r="Q56" s="229" t="n"/>
      <c r="R56" s="229" t="n"/>
      <c r="S56" s="230" t="n"/>
    </row>
    <row r="57" ht="22.5" customHeight="1" s="209">
      <c r="A57" s="150" t="n"/>
      <c r="B57" s="53" t="inlineStr">
        <is>
          <t>в т.ч. Обслуживание домофона</t>
        </is>
      </c>
      <c r="C57" s="232" t="inlineStr">
        <is>
          <t>руб.</t>
        </is>
      </c>
      <c r="D57" s="229" t="n"/>
      <c r="E57" s="230" t="n"/>
      <c r="F57" s="232">
        <f>K57*483.6</f>
        <v/>
      </c>
      <c r="G57" s="230" t="n"/>
      <c r="H57" s="85" t="n"/>
      <c r="I57" s="244" t="n"/>
      <c r="J57" s="236" t="n"/>
      <c r="K57" s="245" t="n">
        <v>0</v>
      </c>
      <c r="L57" s="236" t="n"/>
      <c r="M57" s="57" t="n"/>
      <c r="N57" s="39" t="n"/>
      <c r="O57" s="41" t="n">
        <v>3</v>
      </c>
      <c r="P57" s="239">
        <f>O57*F57</f>
        <v/>
      </c>
      <c r="Q57" s="229" t="n"/>
      <c r="R57" s="229" t="n"/>
      <c r="S57" s="230" t="n"/>
    </row>
    <row r="58" ht="15.75" customHeight="1" s="209">
      <c r="A58" s="180" t="inlineStr">
        <is>
          <t>ИТОГО</t>
        </is>
      </c>
      <c r="B58" s="244" t="n"/>
      <c r="C58" s="244" t="n"/>
      <c r="D58" s="244" t="n"/>
      <c r="E58" s="244" t="n"/>
      <c r="F58" s="244" t="n"/>
      <c r="G58" s="236" t="n"/>
      <c r="H58" s="186" t="inlineStr">
        <is>
          <t>-</t>
        </is>
      </c>
      <c r="I58" s="244" t="n"/>
      <c r="J58" s="236" t="n"/>
      <c r="K58" s="187" t="n"/>
      <c r="L58" s="244" t="n"/>
      <c r="M58" s="236" t="n"/>
      <c r="N58" s="29" t="inlineStr">
        <is>
          <t>-</t>
        </is>
      </c>
      <c r="O58" s="29" t="n"/>
      <c r="P58" s="188">
        <f>SUM(P53:S57)+P41+P38</f>
        <v/>
      </c>
      <c r="Q58" s="244" t="n"/>
      <c r="R58" s="244" t="n"/>
      <c r="S58" s="236" t="n"/>
    </row>
    <row r="59" ht="15.75" customHeight="1" s="209">
      <c r="A59" s="130" t="n"/>
      <c r="B59" s="130" t="n"/>
      <c r="C59" s="130" t="n"/>
      <c r="D59" s="130" t="n"/>
      <c r="E59" s="130" t="n"/>
      <c r="F59" s="130" t="n"/>
      <c r="G59" s="130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30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128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30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  232511,00    руб.</t>
        </is>
      </c>
    </row>
    <row r="63" ht="15.75" customFormat="1" customHeight="1" s="19">
      <c r="A63" s="128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192" t="inlineStr">
        <is>
          <t>период: 232511,00 руб.</t>
        </is>
      </c>
    </row>
    <row r="65" ht="37.5" customFormat="1" customHeight="1" s="19">
      <c r="A65" s="128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209">
      <c r="A66" s="167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209">
      <c r="A67" s="190" t="inlineStr">
        <is>
          <t>№ п/п</t>
        </is>
      </c>
      <c r="B67" s="190" t="inlineStr">
        <is>
          <t>Наименование работы</t>
        </is>
      </c>
      <c r="C67" s="211" t="n"/>
      <c r="D67" s="211" t="n"/>
      <c r="E67" s="211" t="n"/>
      <c r="F67" s="214" t="n"/>
      <c r="G67" s="190" t="inlineStr">
        <is>
          <t>Основание проведения работы</t>
        </is>
      </c>
      <c r="H67" s="211" t="n"/>
      <c r="I67" s="214" t="n"/>
      <c r="J67" s="190" t="inlineStr">
        <is>
          <t>Стоимость работы по текущему ремонту общего имущества, руб.</t>
        </is>
      </c>
      <c r="K67" s="211" t="n"/>
      <c r="L67" s="214" t="n"/>
      <c r="M67" s="190" t="inlineStr">
        <is>
          <t>Объем выполненных работ с единицами измерения</t>
        </is>
      </c>
      <c r="N67" s="211" t="n"/>
      <c r="O67" s="211" t="n"/>
      <c r="P67" s="214" t="n"/>
      <c r="Q67" s="191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11" t="n"/>
      <c r="S67" s="214" t="n"/>
    </row>
    <row r="68" ht="72" customHeight="1" s="209">
      <c r="A68" s="228" t="n"/>
      <c r="B68" s="217" t="n"/>
      <c r="C68" s="210" t="n"/>
      <c r="D68" s="210" t="n"/>
      <c r="E68" s="210" t="n"/>
      <c r="F68" s="218" t="n"/>
      <c r="G68" s="217" t="n"/>
      <c r="H68" s="210" t="n"/>
      <c r="I68" s="218" t="n"/>
      <c r="J68" s="217" t="n"/>
      <c r="K68" s="210" t="n"/>
      <c r="L68" s="218" t="n"/>
      <c r="M68" s="217" t="n"/>
      <c r="N68" s="210" t="n"/>
      <c r="O68" s="210" t="n"/>
      <c r="P68" s="218" t="n"/>
      <c r="Q68" s="217" t="n"/>
      <c r="R68" s="210" t="n"/>
      <c r="S68" s="218" t="n"/>
    </row>
    <row r="69" ht="17.25" customHeight="1" s="209">
      <c r="A69" s="121" t="n">
        <v>1</v>
      </c>
      <c r="B69" s="121" t="n">
        <v>2</v>
      </c>
      <c r="C69" s="244" t="n"/>
      <c r="D69" s="244" t="n"/>
      <c r="E69" s="244" t="n"/>
      <c r="F69" s="236" t="n"/>
      <c r="G69" s="121" t="n">
        <v>3</v>
      </c>
      <c r="H69" s="244" t="n"/>
      <c r="I69" s="236" t="n"/>
      <c r="J69" s="121" t="n">
        <v>4</v>
      </c>
      <c r="K69" s="244" t="n"/>
      <c r="L69" s="236" t="n"/>
      <c r="M69" s="31" t="n">
        <v>6</v>
      </c>
      <c r="N69" s="31" t="n"/>
      <c r="O69" s="121" t="n">
        <v>5</v>
      </c>
      <c r="P69" s="236" t="n"/>
      <c r="Q69" s="121" t="n">
        <v>6</v>
      </c>
      <c r="R69" s="244" t="n"/>
      <c r="S69" s="236" t="n"/>
    </row>
    <row r="70" ht="39.75" customHeight="1" s="209">
      <c r="A70" s="123" t="n">
        <v>1</v>
      </c>
      <c r="B70" s="246" t="inlineStr">
        <is>
          <t>Слив и наполнение водой системы отопления: с осмотром системы</t>
        </is>
      </c>
      <c r="C70" s="244" t="n"/>
      <c r="D70" s="244" t="n"/>
      <c r="E70" s="244" t="n"/>
      <c r="F70" s="236" t="n"/>
      <c r="G70" s="247" t="inlineStr">
        <is>
          <t>пуско-наладочные работы</t>
        </is>
      </c>
      <c r="H70" s="244" t="n"/>
      <c r="I70" s="236" t="n"/>
      <c r="J70" s="248" t="n">
        <v>3679.03</v>
      </c>
      <c r="K70" s="244" t="n"/>
      <c r="L70" s="236" t="n"/>
      <c r="M70" s="123" t="n"/>
      <c r="N70" s="123" t="n"/>
      <c r="O70" s="123" t="n"/>
      <c r="P70" s="236" t="n"/>
      <c r="Q70" s="249" t="inlineStr">
        <is>
          <t>КС-2</t>
        </is>
      </c>
      <c r="R70" s="244" t="n"/>
      <c r="S70" s="236" t="n"/>
    </row>
    <row r="71" ht="39.75" customHeight="1" s="209">
      <c r="A71" s="123" t="n">
        <v>2</v>
      </c>
      <c r="B71" s="246" t="inlineStr">
        <is>
          <t>Установка манометров: с трехходовым краном и трубкой-сифоном</t>
        </is>
      </c>
      <c r="C71" s="244" t="n"/>
      <c r="D71" s="244" t="n"/>
      <c r="E71" s="244" t="n"/>
      <c r="F71" s="236" t="n"/>
      <c r="G71" s="247" t="inlineStr">
        <is>
          <t>пуско-наладочные работы</t>
        </is>
      </c>
      <c r="H71" s="244" t="n"/>
      <c r="I71" s="236" t="n"/>
      <c r="J71" s="248" t="n">
        <v>1298.3</v>
      </c>
      <c r="K71" s="244" t="n"/>
      <c r="L71" s="236" t="n"/>
      <c r="M71" s="123" t="n"/>
      <c r="N71" s="123" t="n"/>
      <c r="O71" s="123" t="inlineStr">
        <is>
          <t>1 шт</t>
        </is>
      </c>
      <c r="P71" s="236" t="n"/>
      <c r="Q71" s="249" t="inlineStr">
        <is>
          <t>КС-2</t>
        </is>
      </c>
      <c r="R71" s="244" t="n"/>
      <c r="S71" s="236" t="n"/>
    </row>
    <row r="72">
      <c r="A72" s="123" t="n">
        <v>3</v>
      </c>
      <c r="B72" s="246" t="inlineStr">
        <is>
          <t>Смена трубопровода ЦО</t>
        </is>
      </c>
      <c r="C72" s="244" t="n"/>
      <c r="D72" s="244" t="n"/>
      <c r="E72" s="244" t="n"/>
      <c r="F72" s="236" t="n"/>
      <c r="G72" s="247" t="inlineStr">
        <is>
          <t>аварийные работы</t>
        </is>
      </c>
      <c r="H72" s="244" t="n"/>
      <c r="I72" s="236" t="n"/>
      <c r="J72" s="248" t="n">
        <v>2317.45</v>
      </c>
      <c r="K72" s="244" t="n"/>
      <c r="L72" s="236" t="n"/>
      <c r="M72" s="123" t="n"/>
      <c r="N72" s="123" t="n"/>
      <c r="O72" s="123" t="inlineStr">
        <is>
          <t>1 м</t>
        </is>
      </c>
      <c r="P72" s="236" t="n"/>
      <c r="Q72" s="249" t="inlineStr">
        <is>
          <t>КС-2</t>
        </is>
      </c>
      <c r="R72" s="244" t="n"/>
      <c r="S72" s="236" t="n"/>
    </row>
    <row r="73">
      <c r="A73" s="123" t="n">
        <v>4</v>
      </c>
      <c r="B73" s="246" t="inlineStr">
        <is>
          <t>Ремонт металлической двери</t>
        </is>
      </c>
      <c r="C73" s="244" t="n"/>
      <c r="D73" s="244" t="n"/>
      <c r="E73" s="244" t="n"/>
      <c r="F73" s="236" t="n"/>
      <c r="G73" s="247" t="inlineStr">
        <is>
          <t>плановые работы</t>
        </is>
      </c>
      <c r="H73" s="244" t="n"/>
      <c r="I73" s="236" t="n"/>
      <c r="J73" s="248" t="n">
        <v>5939.89</v>
      </c>
      <c r="K73" s="244" t="n"/>
      <c r="L73" s="236" t="n"/>
      <c r="M73" s="123" t="n"/>
      <c r="N73" s="123" t="n"/>
      <c r="O73" s="123" t="inlineStr">
        <is>
          <t>4 м</t>
        </is>
      </c>
      <c r="P73" s="236" t="n"/>
      <c r="Q73" s="249" t="inlineStr">
        <is>
          <t>КС-2</t>
        </is>
      </c>
      <c r="R73" s="244" t="n"/>
      <c r="S73" s="236" t="n"/>
    </row>
    <row r="74">
      <c r="A74" s="123" t="n">
        <v>5</v>
      </c>
      <c r="B74" s="246" t="inlineStr">
        <is>
          <t>Смена ламп: накаливания</t>
        </is>
      </c>
      <c r="C74" s="244" t="n"/>
      <c r="D74" s="244" t="n"/>
      <c r="E74" s="244" t="n"/>
      <c r="F74" s="236" t="n"/>
      <c r="G74" s="247" t="inlineStr">
        <is>
          <t>плановые работы</t>
        </is>
      </c>
      <c r="H74" s="244" t="n"/>
      <c r="I74" s="236" t="n"/>
      <c r="J74" s="248" t="n">
        <v>452.49</v>
      </c>
      <c r="K74" s="244" t="n"/>
      <c r="L74" s="236" t="n"/>
      <c r="M74" s="123" t="n"/>
      <c r="N74" s="123" t="n"/>
      <c r="O74" s="123" t="inlineStr">
        <is>
          <t>4 шт.</t>
        </is>
      </c>
      <c r="P74" s="236" t="n"/>
      <c r="Q74" s="249" t="inlineStr">
        <is>
          <t>КС-2</t>
        </is>
      </c>
      <c r="R74" s="244" t="n"/>
      <c r="S74" s="236" t="n"/>
    </row>
    <row r="75">
      <c r="A75" s="123" t="n">
        <v>6</v>
      </c>
      <c r="B75" s="246" t="inlineStr">
        <is>
          <t>Смена: выключателей</t>
        </is>
      </c>
      <c r="C75" s="244" t="n"/>
      <c r="D75" s="244" t="n"/>
      <c r="E75" s="244" t="n"/>
      <c r="F75" s="236" t="n"/>
      <c r="G75" s="247" t="inlineStr">
        <is>
          <t>плановые работы</t>
        </is>
      </c>
      <c r="H75" s="244" t="n"/>
      <c r="I75" s="236" t="n"/>
      <c r="J75" s="248" t="n">
        <v>472.58</v>
      </c>
      <c r="K75" s="244" t="n"/>
      <c r="L75" s="236" t="n"/>
      <c r="M75" s="123" t="n"/>
      <c r="N75" s="123" t="n"/>
      <c r="O75" s="123" t="inlineStr">
        <is>
          <t>1 шт.</t>
        </is>
      </c>
      <c r="P75" s="236" t="n"/>
      <c r="Q75" s="249" t="inlineStr">
        <is>
          <t>КС-2</t>
        </is>
      </c>
      <c r="R75" s="244" t="n"/>
      <c r="S75" s="236" t="n"/>
    </row>
    <row r="76">
      <c r="A76" s="123" t="n">
        <v>7</v>
      </c>
      <c r="B76" s="246" t="inlineStr">
        <is>
          <t>Смена электрокабеля</t>
        </is>
      </c>
      <c r="C76" s="244" t="n"/>
      <c r="D76" s="244" t="n"/>
      <c r="E76" s="244" t="n"/>
      <c r="F76" s="236" t="n"/>
      <c r="G76" s="247" t="inlineStr">
        <is>
          <t>плановые работы</t>
        </is>
      </c>
      <c r="H76" s="244" t="n"/>
      <c r="I76" s="236" t="n"/>
      <c r="J76" s="248" t="n">
        <v>7010.53</v>
      </c>
      <c r="K76" s="244" t="n"/>
      <c r="L76" s="236" t="n"/>
      <c r="M76" s="123" t="n"/>
      <c r="N76" s="123" t="n"/>
      <c r="O76" s="123" t="inlineStr">
        <is>
          <t>1,5 пог м</t>
        </is>
      </c>
      <c r="P76" s="236" t="n"/>
      <c r="Q76" s="249" t="inlineStr">
        <is>
          <t>КС-2</t>
        </is>
      </c>
      <c r="R76" s="244" t="n"/>
      <c r="S76" s="236" t="n"/>
    </row>
    <row r="77">
      <c r="A77" s="123" t="n">
        <v>8</v>
      </c>
      <c r="B77" s="246" t="inlineStr">
        <is>
          <t>Смена светильников: с лампами накаливания</t>
        </is>
      </c>
      <c r="C77" s="244" t="n"/>
      <c r="D77" s="244" t="n"/>
      <c r="E77" s="244" t="n"/>
      <c r="F77" s="236" t="n"/>
      <c r="G77" s="247" t="inlineStr">
        <is>
          <t>плановые работы</t>
        </is>
      </c>
      <c r="H77" s="244" t="n"/>
      <c r="I77" s="236" t="n"/>
      <c r="J77" s="248" t="n">
        <v>3069.17</v>
      </c>
      <c r="K77" s="244" t="n"/>
      <c r="L77" s="236" t="n"/>
      <c r="M77" s="123" t="n"/>
      <c r="N77" s="123" t="n"/>
      <c r="O77" s="123" t="inlineStr">
        <is>
          <t>1 шт.</t>
        </is>
      </c>
      <c r="P77" s="236" t="n"/>
      <c r="Q77" s="249" t="inlineStr">
        <is>
          <t>КС-2</t>
        </is>
      </c>
      <c r="R77" s="244" t="n"/>
      <c r="S77" s="236" t="n"/>
    </row>
    <row r="78" ht="22.5" customHeight="1" s="209">
      <c r="A78" s="123" t="n">
        <v>9</v>
      </c>
      <c r="B78" s="247" t="inlineStr">
        <is>
          <t xml:space="preserve">пуско-наладочные работы к ОЗП 2025-2026 </t>
        </is>
      </c>
      <c r="C78" s="244" t="n"/>
      <c r="D78" s="244" t="n"/>
      <c r="E78" s="244" t="n"/>
      <c r="F78" s="236" t="n"/>
      <c r="G78" s="72" t="n"/>
      <c r="H78" s="73" t="n"/>
      <c r="I78" s="74" t="n"/>
      <c r="J78" s="248" t="n">
        <v>146191.12</v>
      </c>
      <c r="K78" s="244" t="n"/>
      <c r="L78" s="236" t="n"/>
      <c r="M78" s="123" t="n"/>
      <c r="N78" s="123" t="n"/>
      <c r="O78" s="78" t="n"/>
      <c r="P78" s="74" t="n"/>
      <c r="Q78" s="249" t="inlineStr">
        <is>
          <t>Акт б/н АИС ГЖИ</t>
        </is>
      </c>
      <c r="R78" s="244" t="n"/>
      <c r="S78" s="236" t="n"/>
    </row>
    <row r="79" ht="15" customFormat="1" customHeight="1" s="59">
      <c r="A79" s="118" t="inlineStr">
        <is>
          <t>ИТОГО</t>
        </is>
      </c>
      <c r="B79" s="244" t="n"/>
      <c r="C79" s="244" t="n"/>
      <c r="D79" s="244" t="n"/>
      <c r="E79" s="244" t="n"/>
      <c r="F79" s="236" t="n"/>
      <c r="G79" s="119" t="n"/>
      <c r="H79" s="244" t="n"/>
      <c r="I79" s="236" t="n"/>
      <c r="J79" s="120">
        <f>SUM(J70:N78)</f>
        <v/>
      </c>
      <c r="K79" s="244" t="n"/>
      <c r="L79" s="236" t="n"/>
      <c r="M79" s="58" t="inlineStr">
        <is>
          <t>-</t>
        </is>
      </c>
      <c r="N79" s="58" t="n"/>
      <c r="O79" s="194" t="n"/>
      <c r="P79" s="236" t="n"/>
      <c r="Q79" s="194" t="n"/>
      <c r="R79" s="244" t="n"/>
      <c r="S79" s="236" t="n"/>
    </row>
    <row r="80" ht="17.25" customHeight="1" s="209">
      <c r="A80" s="168" t="n"/>
      <c r="B80" s="168" t="n"/>
      <c r="C80" s="168" t="n"/>
      <c r="D80" s="168" t="n"/>
      <c r="E80" s="168" t="n"/>
      <c r="F80" s="168" t="n"/>
      <c r="G80" s="16" t="n"/>
      <c r="H80" s="16" t="n"/>
      <c r="I80" s="16" t="n"/>
      <c r="J80" s="17" t="n"/>
      <c r="K80" s="17" t="n"/>
      <c r="L80" s="17" t="n"/>
      <c r="M80" s="18" t="n"/>
      <c r="N80" s="18" t="n"/>
      <c r="O80" s="18" t="n"/>
      <c r="P80" s="18" t="n"/>
      <c r="Q80" s="18" t="n"/>
    </row>
    <row r="81" ht="36" customHeight="1" s="209">
      <c r="A81" s="128" t="inlineStr">
        <is>
          <t>3. Стоимость   услуг   по   управлению   многоквартирным   домом,   оказанных   за отчетный период:     96552,32    руб.</t>
        </is>
      </c>
    </row>
    <row r="82" ht="52.5" customHeight="1" s="209">
      <c r="A82" s="130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83" ht="17.25" customHeight="1" s="209">
      <c r="A83" s="185" t="n"/>
    </row>
    <row r="84" ht="52.5" customHeight="1" s="209">
      <c r="A84" s="35" t="inlineStr">
        <is>
          <t>№ п/п</t>
        </is>
      </c>
      <c r="B84" s="113" t="inlineStr">
        <is>
          <t>Количество направленных претензий потребителям- должникам</t>
        </is>
      </c>
      <c r="C84" s="244" t="n"/>
      <c r="D84" s="236" t="n"/>
      <c r="E84" s="113" t="inlineStr">
        <is>
          <t>Количество направленных исковых заявлений, заявлений на выдачу судебного приказа</t>
        </is>
      </c>
      <c r="F84" s="244" t="n"/>
      <c r="G84" s="244" t="n"/>
      <c r="H84" s="244" t="n"/>
      <c r="I84" s="236" t="n"/>
      <c r="J84" s="113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84" s="244" t="n"/>
      <c r="L84" s="244" t="n"/>
      <c r="M84" s="244" t="n"/>
      <c r="N84" s="244" t="n"/>
      <c r="O84" s="244" t="n"/>
      <c r="P84" s="244" t="n"/>
      <c r="Q84" s="244" t="n"/>
      <c r="R84" s="244" t="n"/>
      <c r="S84" s="236" t="n"/>
    </row>
    <row r="85" ht="17.25" customHeight="1" s="209">
      <c r="A85" s="121" t="n">
        <v>1</v>
      </c>
      <c r="B85" s="121" t="n">
        <v>2</v>
      </c>
      <c r="C85" s="244" t="n"/>
      <c r="D85" s="236" t="n"/>
      <c r="E85" s="121" t="n">
        <v>3</v>
      </c>
      <c r="F85" s="244" t="n"/>
      <c r="G85" s="244" t="n"/>
      <c r="H85" s="244" t="n"/>
      <c r="I85" s="236" t="n"/>
      <c r="J85" s="121" t="n">
        <v>4</v>
      </c>
      <c r="K85" s="244" t="n"/>
      <c r="L85" s="244" t="n"/>
      <c r="M85" s="244" t="n"/>
      <c r="N85" s="244" t="n"/>
      <c r="O85" s="244" t="n"/>
      <c r="P85" s="244" t="n"/>
      <c r="Q85" s="244" t="n"/>
      <c r="R85" s="244" t="n"/>
      <c r="S85" s="236" t="n"/>
    </row>
    <row r="86">
      <c r="A86" s="181" t="n"/>
      <c r="B86" s="123" t="n">
        <v>0</v>
      </c>
      <c r="C86" s="244" t="n"/>
      <c r="D86" s="236" t="n"/>
      <c r="E86" s="123" t="n">
        <v>0</v>
      </c>
      <c r="F86" s="244" t="n"/>
      <c r="G86" s="244" t="n"/>
      <c r="H86" s="244" t="n"/>
      <c r="I86" s="236" t="n"/>
      <c r="J86" s="123" t="n">
        <v>0</v>
      </c>
      <c r="K86" s="244" t="n"/>
      <c r="L86" s="244" t="n"/>
      <c r="M86" s="244" t="n"/>
      <c r="N86" s="244" t="n"/>
      <c r="O86" s="244" t="n"/>
      <c r="P86" s="244" t="n"/>
      <c r="Q86" s="244" t="n"/>
      <c r="R86" s="244" t="n"/>
      <c r="S86" s="236" t="n"/>
    </row>
    <row r="87">
      <c r="A87" s="16" t="n"/>
      <c r="B87" s="16" t="n"/>
      <c r="C87" s="16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</row>
    <row r="88" ht="125.25" customHeight="1" s="209">
      <c r="A88" s="126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8" s="7" t="n"/>
    </row>
    <row r="89" ht="17.25" customHeight="1" s="209">
      <c r="A89" s="184" t="n"/>
    </row>
    <row r="90" ht="48.75" customHeight="1" s="209">
      <c r="A90" s="35" t="inlineStr">
        <is>
          <t>№ п/п</t>
        </is>
      </c>
      <c r="B90" s="113" t="inlineStr">
        <is>
          <t>Вид платежа</t>
        </is>
      </c>
      <c r="C90" s="244" t="n"/>
      <c r="D90" s="236" t="n"/>
      <c r="E90" s="113" t="inlineStr">
        <is>
          <t>Задолженность на начало отчетного периода, руб.</t>
        </is>
      </c>
      <c r="F90" s="244" t="n"/>
      <c r="G90" s="244" t="n"/>
      <c r="H90" s="236" t="n"/>
      <c r="I90" s="122" t="inlineStr">
        <is>
          <t>Размер начисленных средств, руб.</t>
        </is>
      </c>
      <c r="J90" s="244" t="n"/>
      <c r="K90" s="236" t="n"/>
      <c r="L90" s="113" t="inlineStr">
        <is>
          <t>Размер поступивших средств, руб.</t>
        </is>
      </c>
      <c r="M90" s="244" t="n"/>
      <c r="N90" s="244" t="n"/>
      <c r="O90" s="236" t="n"/>
      <c r="P90" s="113" t="inlineStr">
        <is>
          <t>Задолженность на 1 января периода, следующего за отчетным, руб.</t>
        </is>
      </c>
      <c r="Q90" s="244" t="n"/>
      <c r="R90" s="244" t="n"/>
      <c r="S90" s="236" t="n"/>
    </row>
    <row r="91" ht="15.75" customHeight="1" s="209">
      <c r="A91" s="114" t="n">
        <v>1</v>
      </c>
      <c r="B91" s="114" t="n">
        <v>2</v>
      </c>
      <c r="C91" s="244" t="n"/>
      <c r="D91" s="236" t="n"/>
      <c r="E91" s="114" t="n">
        <v>3</v>
      </c>
      <c r="F91" s="244" t="n"/>
      <c r="G91" s="244" t="n"/>
      <c r="H91" s="236" t="n"/>
      <c r="I91" s="114" t="n">
        <v>4</v>
      </c>
      <c r="J91" s="244" t="n"/>
      <c r="K91" s="236" t="n"/>
      <c r="L91" s="114" t="n">
        <v>5</v>
      </c>
      <c r="M91" s="244" t="n"/>
      <c r="N91" s="244" t="n"/>
      <c r="O91" s="236" t="n"/>
      <c r="P91" s="114" t="n">
        <v>6</v>
      </c>
      <c r="Q91" s="244" t="n"/>
      <c r="R91" s="244" t="n"/>
      <c r="S91" s="236" t="n"/>
    </row>
    <row r="92" ht="15.75" customHeight="1" s="209">
      <c r="A92" s="30" t="n">
        <v>1</v>
      </c>
      <c r="B92" s="182" t="inlineStr">
        <is>
          <t>Платежи собственников помещений               в многоквартирном доме</t>
        </is>
      </c>
      <c r="C92" s="244" t="n"/>
      <c r="D92" s="236" t="n"/>
      <c r="E92" s="111" t="n">
        <v>0</v>
      </c>
      <c r="F92" s="244" t="n"/>
      <c r="G92" s="244" t="n"/>
      <c r="H92" s="236" t="n"/>
      <c r="I92" s="111" t="n">
        <v>462685.26</v>
      </c>
      <c r="J92" s="244" t="n"/>
      <c r="K92" s="236" t="n"/>
      <c r="L92" s="111" t="n">
        <v>339135.81</v>
      </c>
      <c r="M92" s="244" t="n"/>
      <c r="N92" s="244" t="n"/>
      <c r="O92" s="236" t="n"/>
      <c r="P92" s="111">
        <f>I92-L92</f>
        <v/>
      </c>
      <c r="Q92" s="244" t="n"/>
      <c r="R92" s="244" t="n"/>
      <c r="S92" s="236" t="n"/>
    </row>
    <row r="93" hidden="1" ht="18" customHeight="1" s="209">
      <c r="A93" s="30" t="n">
        <v>2</v>
      </c>
      <c r="B93" s="182" t="inlineStr">
        <is>
          <t>Платежи нанимателей помещений               в многоквартирном доме</t>
        </is>
      </c>
      <c r="C93" s="244" t="n"/>
      <c r="D93" s="236" t="n"/>
      <c r="E93" s="183" t="n"/>
      <c r="F93" s="244" t="n"/>
      <c r="G93" s="244" t="n"/>
      <c r="H93" s="236" t="n"/>
      <c r="I93" s="183" t="n"/>
      <c r="J93" s="244" t="n"/>
      <c r="K93" s="236" t="n"/>
      <c r="L93" s="111" t="n"/>
      <c r="M93" s="244" t="n"/>
      <c r="N93" s="244" t="n"/>
      <c r="O93" s="236" t="n"/>
      <c r="P93" s="111" t="n"/>
      <c r="Q93" s="244" t="n"/>
      <c r="R93" s="244" t="n"/>
      <c r="S93" s="236" t="n"/>
    </row>
    <row r="94" ht="15.75" customHeight="1" s="209">
      <c r="A94" s="180" t="inlineStr">
        <is>
          <t>ИТОГО</t>
        </is>
      </c>
      <c r="B94" s="244" t="n"/>
      <c r="C94" s="244" t="n"/>
      <c r="D94" s="236" t="n"/>
      <c r="E94" s="181" t="n"/>
      <c r="F94" s="244" t="n"/>
      <c r="G94" s="244" t="n"/>
      <c r="H94" s="236" t="n"/>
      <c r="I94" s="112" t="n">
        <v>462685.26</v>
      </c>
      <c r="J94" s="244" t="n"/>
      <c r="K94" s="236" t="n"/>
      <c r="L94" s="112" t="n">
        <v>339135.81</v>
      </c>
      <c r="M94" s="244" t="n"/>
      <c r="N94" s="244" t="n"/>
      <c r="O94" s="236" t="n"/>
      <c r="P94" s="112">
        <f>I94-L94</f>
        <v/>
      </c>
      <c r="Q94" s="244" t="n"/>
      <c r="R94" s="244" t="n"/>
      <c r="S94" s="236" t="n"/>
    </row>
  </sheetData>
  <mergeCells count="253">
    <mergeCell ref="K49:L49"/>
    <mergeCell ref="P57:S57"/>
    <mergeCell ref="Q72:S72"/>
    <mergeCell ref="C44:E44"/>
    <mergeCell ref="A23:S23"/>
    <mergeCell ref="J74:L74"/>
    <mergeCell ref="C40:E40"/>
    <mergeCell ref="L90:O90"/>
    <mergeCell ref="Q78:S78"/>
    <mergeCell ref="P32:S36"/>
    <mergeCell ref="B71:F71"/>
    <mergeCell ref="P93:S93"/>
    <mergeCell ref="P42:S42"/>
    <mergeCell ref="C51:E51"/>
    <mergeCell ref="A63:S63"/>
    <mergeCell ref="P92:S92"/>
    <mergeCell ref="B84:D84"/>
    <mergeCell ref="K50:L50"/>
    <mergeCell ref="G79:I79"/>
    <mergeCell ref="J75:L75"/>
    <mergeCell ref="L91:O91"/>
    <mergeCell ref="G73:I73"/>
    <mergeCell ref="B92:D92"/>
    <mergeCell ref="Q70:S70"/>
    <mergeCell ref="A83:S83"/>
    <mergeCell ref="P94:S94"/>
    <mergeCell ref="O74:P74"/>
    <mergeCell ref="P44:S44"/>
    <mergeCell ref="C57:E57"/>
    <mergeCell ref="A6:S6"/>
    <mergeCell ref="A1:S1"/>
    <mergeCell ref="K42:L42"/>
    <mergeCell ref="C49:E49"/>
    <mergeCell ref="P46:S46"/>
    <mergeCell ref="C34:E34"/>
    <mergeCell ref="F56:G56"/>
    <mergeCell ref="J72:L72"/>
    <mergeCell ref="A65:S65"/>
    <mergeCell ref="H38:J38"/>
    <mergeCell ref="C42:E42"/>
    <mergeCell ref="F43:G43"/>
    <mergeCell ref="K53:L53"/>
    <mergeCell ref="Q77:S77"/>
    <mergeCell ref="P39:S39"/>
    <mergeCell ref="H44:J44"/>
    <mergeCell ref="P48:S48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E91:H91"/>
    <mergeCell ref="F34:G34"/>
    <mergeCell ref="G69:I69"/>
    <mergeCell ref="J79:L79"/>
    <mergeCell ref="J70:L70"/>
    <mergeCell ref="P43:S43"/>
    <mergeCell ref="N30:S31"/>
    <mergeCell ref="Q69:S69"/>
    <mergeCell ref="A4:S4"/>
    <mergeCell ref="K55:L55"/>
    <mergeCell ref="I92:K92"/>
    <mergeCell ref="C46:E46"/>
    <mergeCell ref="B70:F70"/>
    <mergeCell ref="E93:H93"/>
    <mergeCell ref="K51:L51"/>
    <mergeCell ref="F30:G30"/>
    <mergeCell ref="H57:J57"/>
    <mergeCell ref="C39:E39"/>
    <mergeCell ref="F33:G33"/>
    <mergeCell ref="K41:L41"/>
    <mergeCell ref="C48:E48"/>
    <mergeCell ref="F45:G45"/>
    <mergeCell ref="F42:G42"/>
    <mergeCell ref="E84:I84"/>
    <mergeCell ref="A24:S24"/>
    <mergeCell ref="P50:S50"/>
    <mergeCell ref="H32:J36"/>
    <mergeCell ref="C38:E38"/>
    <mergeCell ref="A82:S82"/>
    <mergeCell ref="A60:S60"/>
    <mergeCell ref="K56:L56"/>
    <mergeCell ref="F47:G47"/>
    <mergeCell ref="K43:L43"/>
    <mergeCell ref="H42:J42"/>
    <mergeCell ref="B85:D85"/>
    <mergeCell ref="J84:S84"/>
    <mergeCell ref="E86:I86"/>
    <mergeCell ref="F46:G46"/>
    <mergeCell ref="L93:O93"/>
    <mergeCell ref="O71:P71"/>
    <mergeCell ref="A16:S16"/>
    <mergeCell ref="I90:K90"/>
    <mergeCell ref="B74:F74"/>
    <mergeCell ref="C31:E32"/>
    <mergeCell ref="F39:G39"/>
    <mergeCell ref="C33:E33"/>
    <mergeCell ref="G71:I71"/>
    <mergeCell ref="F48:G48"/>
    <mergeCell ref="O76:P76"/>
    <mergeCell ref="L92:O92"/>
    <mergeCell ref="Q71:S71"/>
    <mergeCell ref="O73:P73"/>
    <mergeCell ref="A79:F79"/>
    <mergeCell ref="A18:S18"/>
    <mergeCell ref="B76:F76"/>
    <mergeCell ref="J69:L69"/>
    <mergeCell ref="B67:F68"/>
    <mergeCell ref="E90:H90"/>
    <mergeCell ref="F44:G44"/>
    <mergeCell ref="J78:L78"/>
    <mergeCell ref="C35:E35"/>
    <mergeCell ref="A2:S2"/>
    <mergeCell ref="O32:O36"/>
    <mergeCell ref="I91:K91"/>
    <mergeCell ref="B31:B32"/>
    <mergeCell ref="L94:O94"/>
    <mergeCell ref="B52:S52"/>
    <mergeCell ref="B75:F75"/>
    <mergeCell ref="P37:S37"/>
    <mergeCell ref="H46:J46"/>
    <mergeCell ref="C50:E50"/>
    <mergeCell ref="O77:P77"/>
    <mergeCell ref="C55:E55"/>
    <mergeCell ref="A22:S22"/>
    <mergeCell ref="I93:K93"/>
    <mergeCell ref="F31:G32"/>
    <mergeCell ref="K45:L45"/>
    <mergeCell ref="G74:I74"/>
    <mergeCell ref="A89:R89"/>
    <mergeCell ref="A20:S20"/>
    <mergeCell ref="H45:J45"/>
    <mergeCell ref="A81:S81"/>
    <mergeCell ref="C36:E36"/>
    <mergeCell ref="A58:G58"/>
    <mergeCell ref="P58:S58"/>
    <mergeCell ref="A13:S13"/>
    <mergeCell ref="K47:L47"/>
    <mergeCell ref="P55:S55"/>
    <mergeCell ref="G67:I68"/>
    <mergeCell ref="K44:L44"/>
    <mergeCell ref="H47:J47"/>
    <mergeCell ref="F36:G36"/>
    <mergeCell ref="P51:S51"/>
    <mergeCell ref="K46:L46"/>
    <mergeCell ref="F50:G50"/>
    <mergeCell ref="K40:L40"/>
    <mergeCell ref="O75:P75"/>
    <mergeCell ref="A64:S64"/>
    <mergeCell ref="A15:S15"/>
    <mergeCell ref="A94:D94"/>
    <mergeCell ref="I94:K94"/>
    <mergeCell ref="H30:L31"/>
    <mergeCell ref="E92:H92"/>
    <mergeCell ref="P41:S41"/>
    <mergeCell ref="J71:L71"/>
    <mergeCell ref="B73:F73"/>
    <mergeCell ref="C37:E37"/>
    <mergeCell ref="J76:L76"/>
    <mergeCell ref="A61:S61"/>
    <mergeCell ref="Q75:S75"/>
    <mergeCell ref="A88:S88"/>
    <mergeCell ref="P56:S56"/>
    <mergeCell ref="J77:L77"/>
    <mergeCell ref="P90:S90"/>
    <mergeCell ref="E94:H94"/>
    <mergeCell ref="C30:E30"/>
    <mergeCell ref="O79:P79"/>
    <mergeCell ref="B91:D91"/>
    <mergeCell ref="H53:J53"/>
    <mergeCell ref="G72:I72"/>
    <mergeCell ref="J73:L73"/>
    <mergeCell ref="A7:S7"/>
    <mergeCell ref="O70:P70"/>
    <mergeCell ref="P49:S49"/>
    <mergeCell ref="H50:J50"/>
    <mergeCell ref="G70:I70"/>
    <mergeCell ref="B93:D93"/>
    <mergeCell ref="H55:J55"/>
    <mergeCell ref="A27:S27"/>
    <mergeCell ref="F49:G49"/>
    <mergeCell ref="P91:S91"/>
    <mergeCell ref="J86:S86"/>
    <mergeCell ref="A31:A32"/>
    <mergeCell ref="K57:L57"/>
    <mergeCell ref="H39:J39"/>
    <mergeCell ref="A67:A68"/>
    <mergeCell ref="B86:D86"/>
    <mergeCell ref="C54:E54"/>
    <mergeCell ref="H49:J49"/>
    <mergeCell ref="P53:S53"/>
    <mergeCell ref="C41:E41"/>
    <mergeCell ref="Q79:S79"/>
    <mergeCell ref="A17:S17"/>
    <mergeCell ref="J67:L68"/>
    <mergeCell ref="C56:E56"/>
    <mergeCell ref="K58:M58"/>
    <mergeCell ref="A62:S62"/>
    <mergeCell ref="F40:G40"/>
    <mergeCell ref="C43:E43"/>
    <mergeCell ref="A10:S10"/>
    <mergeCell ref="K32:M36"/>
    <mergeCell ref="A19:S19"/>
    <mergeCell ref="B77:F77"/>
    <mergeCell ref="F55:G55"/>
    <mergeCell ref="P45:S45"/>
    <mergeCell ref="A28:S28"/>
    <mergeCell ref="P54:S54"/>
    <mergeCell ref="H37:J37"/>
    <mergeCell ref="F51:G51"/>
    <mergeCell ref="Q74:S74"/>
    <mergeCell ref="A9:S9"/>
    <mergeCell ref="P38:S38"/>
    <mergeCell ref="F41:G41"/>
    <mergeCell ref="H48:J48"/>
    <mergeCell ref="O69:P69"/>
    <mergeCell ref="G76:I76"/>
    <mergeCell ref="F35:G35"/>
    <mergeCell ref="Q76:S76"/>
    <mergeCell ref="Q73:S73"/>
    <mergeCell ref="B69:F69"/>
    <mergeCell ref="Q67:S68"/>
    <mergeCell ref="F38:G38"/>
    <mergeCell ref="B78:F78"/>
    <mergeCell ref="P40:S40"/>
    <mergeCell ref="C53:E53"/>
    <mergeCell ref="K37:M37"/>
    <mergeCell ref="G75:I75"/>
    <mergeCell ref="K39:L39"/>
    <mergeCell ref="K48:L48"/>
    <mergeCell ref="G77:I77"/>
    <mergeCell ref="H43:J43"/>
    <mergeCell ref="F37:G37"/>
    <mergeCell ref="B90:D90"/>
    <mergeCell ref="H54:J54"/>
    <mergeCell ref="E85:I85"/>
    <mergeCell ref="K38:L38"/>
    <mergeCell ref="H41:J41"/>
    <mergeCell ref="K54:M54"/>
    <mergeCell ref="C45:E45"/>
    <mergeCell ref="O72:P72"/>
    <mergeCell ref="A21:S21"/>
    <mergeCell ref="H56:J56"/>
    <mergeCell ref="A26:S26"/>
    <mergeCell ref="J85:S85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C142"/>
  <sheetViews>
    <sheetView workbookViewId="0">
      <selection activeCell="A1" sqref="A1"/>
    </sheetView>
  </sheetViews>
  <sheetFormatPr baseColWidth="8" defaultRowHeight="15"/>
  <cols>
    <col width="5.42578125" customWidth="1" style="209" min="1" max="1"/>
    <col width="13" customWidth="1" style="209" min="2" max="2"/>
    <col width="2.42578125" customWidth="1" style="209" min="3" max="3"/>
    <col width="3.42578125" customWidth="1" style="209" min="4" max="4"/>
    <col width="2.42578125" customWidth="1" style="209" min="5" max="5"/>
    <col width="10.42578125" customWidth="1" style="209" min="6" max="6"/>
    <col width="4.42578125" customWidth="1" style="209" min="7" max="7"/>
    <col width="9.42578125" customWidth="1" style="209" min="8" max="8"/>
    <col width="23.42578125" customWidth="1" style="209" min="9" max="9"/>
    <col width="12.42578125" customWidth="1" style="209" min="10" max="10"/>
    <col width="4.42578125" customWidth="1" style="209" min="11" max="11"/>
    <col width="6.42578125" customWidth="1" style="209" min="12" max="12"/>
    <col width="13" customWidth="1" style="209" min="13" max="13"/>
    <col width="2.42578125" customWidth="1" style="209" min="14" max="14"/>
    <col width="1.42578125" customWidth="1" style="209" min="15" max="15"/>
    <col width="8.42578125" customWidth="1" style="209" min="16" max="16"/>
    <col width="9.42578125" customWidth="1" style="209" min="17" max="17"/>
    <col width="10.42578125" customWidth="1" style="209" min="18" max="18"/>
    <col width="6.42578125" customWidth="1" style="209" min="19" max="19"/>
    <col width="4.42578125" customWidth="1" style="209" min="20" max="20"/>
    <col width="13" customWidth="1" style="209" min="21" max="21"/>
    <col width="1.42578125" customWidth="1" style="209" min="22" max="22"/>
    <col width="13" customWidth="1" style="209" min="23" max="23"/>
    <col width="13" customWidth="1" style="209" min="24" max="24"/>
    <col width="7.42578125" customWidth="1" style="209" min="25" max="25"/>
    <col width="1.42578125" customWidth="1" style="209" min="26" max="26"/>
    <col width="3.42578125" customWidth="1" style="209" min="27" max="27"/>
    <col width="13" customWidth="1" style="209" min="28" max="28"/>
    <col width="5.42578125" customWidth="1" style="209" min="29" max="29"/>
  </cols>
  <sheetData>
    <row r="1" ht="12.2" customHeight="1" s="209">
      <c r="A1" s="250" t="inlineStr">
        <is>
          <t>Унифицированная Форма № КС-2</t>
        </is>
      </c>
    </row>
    <row r="2" ht="12.2" customHeight="1" s="209">
      <c r="A2" s="250" t="inlineStr">
        <is>
          <t>Утверждена постановлением Госкомстата России</t>
        </is>
      </c>
    </row>
    <row r="3" ht="24.6" customHeight="1" s="209">
      <c r="A3" s="250" t="inlineStr">
        <is>
          <t>от 11.11.99 № 100</t>
        </is>
      </c>
    </row>
    <row r="4" ht="14.85" customHeight="1" s="209">
      <c r="A4" s="251" t="inlineStr"/>
      <c r="AA4" s="252" t="inlineStr">
        <is>
          <t>Код</t>
        </is>
      </c>
      <c r="AB4" s="253" t="n"/>
      <c r="AC4" s="254" t="n"/>
    </row>
    <row r="5" ht="14.85" customHeight="1" s="209">
      <c r="A5" s="255" t="inlineStr">
        <is>
          <t xml:space="preserve">Форма по ОКУД </t>
        </is>
      </c>
      <c r="AA5" s="252" t="inlineStr">
        <is>
          <t>0322005</t>
        </is>
      </c>
      <c r="AB5" s="253" t="n"/>
      <c r="AC5" s="254" t="n"/>
    </row>
    <row r="6" ht="14.85" customHeight="1" s="209">
      <c r="A6" s="251" t="inlineStr">
        <is>
          <t xml:space="preserve">Инвестор: </t>
        </is>
      </c>
      <c r="E6" s="256" t="inlineStr"/>
      <c r="F6" s="257" t="n"/>
      <c r="G6" s="257" t="n"/>
      <c r="H6" s="257" t="n"/>
      <c r="I6" s="257" t="n"/>
      <c r="J6" s="257" t="n"/>
      <c r="K6" s="257" t="n"/>
      <c r="L6" s="257" t="n"/>
      <c r="M6" s="257" t="n"/>
      <c r="N6" s="257" t="n"/>
      <c r="O6" s="257" t="n"/>
      <c r="P6" s="257" t="n"/>
      <c r="Q6" s="257" t="n"/>
      <c r="R6" s="257" t="n"/>
      <c r="S6" s="257" t="n"/>
      <c r="T6" s="257" t="n"/>
      <c r="U6" s="257" t="n"/>
      <c r="V6" s="257" t="n"/>
      <c r="W6" s="255" t="inlineStr">
        <is>
          <t xml:space="preserve">по ОКПО </t>
        </is>
      </c>
      <c r="AA6" s="258" t="inlineStr"/>
      <c r="AB6" s="259" t="n"/>
      <c r="AC6" s="260" t="n"/>
    </row>
    <row r="7" ht="14.85" customHeight="1" s="209">
      <c r="A7" s="251" t="inlineStr"/>
      <c r="E7" s="261" t="inlineStr">
        <is>
          <t>(организация, адрес, телефон, факс)</t>
        </is>
      </c>
      <c r="W7" s="251" t="inlineStr"/>
      <c r="AA7" s="262" t="inlineStr"/>
      <c r="AB7" s="257" t="n"/>
      <c r="AC7" s="263" t="n"/>
    </row>
    <row r="8" ht="14.85" customHeight="1" s="209">
      <c r="A8" s="251" t="inlineStr">
        <is>
          <t xml:space="preserve">Заказчик (Генподрядчик): </t>
        </is>
      </c>
      <c r="G8" s="256" t="inlineStr">
        <is>
          <t>Представитель МКД</t>
        </is>
      </c>
      <c r="H8" s="257" t="n"/>
      <c r="I8" s="257" t="n"/>
      <c r="J8" s="257" t="n"/>
      <c r="K8" s="257" t="n"/>
      <c r="L8" s="257" t="n"/>
      <c r="M8" s="257" t="n"/>
      <c r="N8" s="257" t="n"/>
      <c r="O8" s="257" t="n"/>
      <c r="P8" s="257" t="n"/>
      <c r="Q8" s="257" t="n"/>
      <c r="R8" s="257" t="n"/>
      <c r="S8" s="257" t="n"/>
      <c r="T8" s="257" t="n"/>
      <c r="U8" s="257" t="n"/>
      <c r="V8" s="257" t="n"/>
      <c r="W8" s="255" t="inlineStr">
        <is>
          <t xml:space="preserve">по ОКПО </t>
        </is>
      </c>
      <c r="AA8" s="258" t="inlineStr"/>
      <c r="AB8" s="259" t="n"/>
      <c r="AC8" s="260" t="n"/>
    </row>
    <row r="9" ht="14.85" customHeight="1" s="209">
      <c r="A9" s="251" t="inlineStr"/>
      <c r="G9" s="261" t="inlineStr">
        <is>
          <t>(организация, адрес, телефон, факс)</t>
        </is>
      </c>
      <c r="W9" s="251" t="inlineStr"/>
      <c r="AA9" s="262" t="inlineStr"/>
      <c r="AB9" s="257" t="n"/>
      <c r="AC9" s="263" t="n"/>
    </row>
    <row r="10" ht="14.85" customHeight="1" s="209">
      <c r="A10" s="251" t="inlineStr">
        <is>
          <t xml:space="preserve">Подрядчик (Субподрядчик): </t>
        </is>
      </c>
      <c r="G10" s="256" t="inlineStr">
        <is>
          <t>ООО УК "ЖИЛИЩНЫЕ РЕШЕНИЯ"</t>
        </is>
      </c>
      <c r="H10" s="257" t="n"/>
      <c r="I10" s="257" t="n"/>
      <c r="J10" s="257" t="n"/>
      <c r="K10" s="257" t="n"/>
      <c r="L10" s="257" t="n"/>
      <c r="M10" s="257" t="n"/>
      <c r="N10" s="257" t="n"/>
      <c r="O10" s="257" t="n"/>
      <c r="P10" s="257" t="n"/>
      <c r="Q10" s="257" t="n"/>
      <c r="R10" s="257" t="n"/>
      <c r="S10" s="257" t="n"/>
      <c r="T10" s="257" t="n"/>
      <c r="U10" s="257" t="n"/>
      <c r="V10" s="257" t="n"/>
      <c r="W10" s="255" t="inlineStr">
        <is>
          <t xml:space="preserve">по ОКПО </t>
        </is>
      </c>
      <c r="AA10" s="258" t="inlineStr"/>
      <c r="AB10" s="259" t="n"/>
      <c r="AC10" s="260" t="n"/>
    </row>
    <row r="11" ht="14.85" customHeight="1" s="209">
      <c r="A11" s="251" t="inlineStr"/>
      <c r="G11" s="261" t="inlineStr">
        <is>
          <t>(организация, адрес, телефон, факс)</t>
        </is>
      </c>
      <c r="W11" s="251" t="inlineStr"/>
      <c r="AA11" s="262" t="inlineStr"/>
      <c r="AB11" s="257" t="n"/>
      <c r="AC11" s="263" t="n"/>
    </row>
    <row r="12" ht="14.85" customHeight="1" s="209">
      <c r="A12" s="251" t="inlineStr">
        <is>
          <t xml:space="preserve">Стройка: </t>
        </is>
      </c>
      <c r="D12" s="256" t="inlineStr">
        <is>
          <t>Содержание и текущий ремонт МКД Московская область го Щелково, Фряново</t>
        </is>
      </c>
      <c r="E12" s="257" t="n"/>
      <c r="F12" s="257" t="n"/>
      <c r="G12" s="257" t="n"/>
      <c r="H12" s="257" t="n"/>
      <c r="I12" s="257" t="n"/>
      <c r="J12" s="257" t="n"/>
      <c r="K12" s="257" t="n"/>
      <c r="L12" s="257" t="n"/>
      <c r="M12" s="257" t="n"/>
      <c r="N12" s="257" t="n"/>
      <c r="O12" s="257" t="n"/>
      <c r="P12" s="257" t="n"/>
      <c r="Q12" s="257" t="n"/>
      <c r="R12" s="257" t="n"/>
      <c r="S12" s="257" t="n"/>
      <c r="T12" s="257" t="n"/>
      <c r="U12" s="257" t="n"/>
      <c r="V12" s="257" t="n"/>
      <c r="W12" s="255" t="inlineStr"/>
      <c r="AA12" s="252" t="inlineStr"/>
      <c r="AB12" s="253" t="n"/>
      <c r="AC12" s="254" t="n"/>
    </row>
    <row r="13" ht="14.85" customHeight="1" s="209">
      <c r="A13" s="251" t="inlineStr">
        <is>
          <t xml:space="preserve">Объект: </t>
        </is>
      </c>
      <c r="D13" s="256" t="inlineStr">
        <is>
          <t>Содержание и текущий ремонт МКД Московская область го Щелково, Фряново</t>
        </is>
      </c>
      <c r="E13" s="257" t="n"/>
      <c r="F13" s="257" t="n"/>
      <c r="G13" s="257" t="n"/>
      <c r="H13" s="257" t="n"/>
      <c r="I13" s="257" t="n"/>
      <c r="J13" s="257" t="n"/>
      <c r="K13" s="257" t="n"/>
      <c r="L13" s="257" t="n"/>
      <c r="M13" s="257" t="n"/>
      <c r="N13" s="257" t="n"/>
      <c r="O13" s="257" t="n"/>
      <c r="P13" s="257" t="n"/>
      <c r="Q13" s="257" t="n"/>
      <c r="R13" s="257" t="n"/>
      <c r="S13" s="257" t="n"/>
      <c r="T13" s="257" t="n"/>
      <c r="U13" s="257" t="n"/>
      <c r="V13" s="257" t="n"/>
      <c r="W13" s="255" t="inlineStr"/>
      <c r="AA13" s="252" t="inlineStr"/>
      <c r="AB13" s="253" t="n"/>
      <c r="AC13" s="254" t="n"/>
    </row>
    <row r="14" ht="14.85" customHeight="1" s="209">
      <c r="A14" s="255" t="inlineStr">
        <is>
          <t xml:space="preserve">Вид деятельности по ОКДП </t>
        </is>
      </c>
      <c r="AA14" s="252" t="inlineStr"/>
      <c r="AB14" s="253" t="n"/>
      <c r="AC14" s="254" t="n"/>
    </row>
    <row r="15" ht="14.85" customHeight="1" s="209">
      <c r="A15" s="255" t="inlineStr">
        <is>
          <t xml:space="preserve">Договор подряда (контракт) </t>
        </is>
      </c>
      <c r="Y15" s="264" t="inlineStr">
        <is>
          <t>номер</t>
        </is>
      </c>
      <c r="Z15" s="254" t="n"/>
      <c r="AA15" s="265" t="inlineStr"/>
      <c r="AB15" s="253" t="n"/>
      <c r="AC15" s="254" t="n"/>
    </row>
    <row r="16" ht="14.85" customHeight="1" s="209">
      <c r="A16" s="251" t="inlineStr"/>
      <c r="Y16" s="252" t="inlineStr">
        <is>
          <t>дата</t>
        </is>
      </c>
      <c r="Z16" s="254" t="n"/>
      <c r="AA16" s="265" t="inlineStr"/>
      <c r="AB16" s="265" t="inlineStr"/>
      <c r="AC16" s="265" t="inlineStr"/>
    </row>
    <row r="17" ht="14.85" customHeight="1" s="209">
      <c r="A17" s="255" t="inlineStr">
        <is>
          <t>Вид операции</t>
        </is>
      </c>
      <c r="AA17" s="252" t="inlineStr"/>
      <c r="AB17" s="253" t="n"/>
      <c r="AC17" s="254" t="n"/>
    </row>
    <row r="18" ht="12.2" customHeight="1" s="209">
      <c r="A18" s="266" t="inlineStr"/>
    </row>
    <row r="19" ht="14.85" customHeight="1" s="209">
      <c r="A19" s="255" t="inlineStr"/>
      <c r="V19" s="252" t="inlineStr">
        <is>
          <t>Отчетный период</t>
        </is>
      </c>
      <c r="W19" s="253" t="n"/>
      <c r="X19" s="253" t="n"/>
      <c r="Y19" s="253" t="n"/>
      <c r="Z19" s="253" t="n"/>
      <c r="AA19" s="253" t="n"/>
      <c r="AB19" s="253" t="n"/>
      <c r="AC19" s="254" t="n"/>
    </row>
    <row r="20" ht="14.85" customHeight="1" s="209">
      <c r="A20" s="255" t="inlineStr"/>
      <c r="N20" s="252" t="inlineStr">
        <is>
          <t>Номер документа</t>
        </is>
      </c>
      <c r="O20" s="253" t="n"/>
      <c r="P20" s="253" t="n"/>
      <c r="Q20" s="254" t="n"/>
      <c r="R20" s="252" t="inlineStr">
        <is>
          <t>Дата составления</t>
        </is>
      </c>
      <c r="S20" s="253" t="n"/>
      <c r="T20" s="254" t="n"/>
      <c r="U20" s="251" t="inlineStr"/>
      <c r="V20" s="252" t="inlineStr">
        <is>
          <t>с</t>
        </is>
      </c>
      <c r="W20" s="253" t="n"/>
      <c r="X20" s="253" t="n"/>
      <c r="Y20" s="253" t="n"/>
      <c r="Z20" s="254" t="n"/>
      <c r="AA20" s="252" t="inlineStr">
        <is>
          <t>по</t>
        </is>
      </c>
      <c r="AB20" s="253" t="n"/>
      <c r="AC20" s="254" t="n"/>
    </row>
    <row r="21" ht="14.85" customHeight="1" s="209">
      <c r="A21" s="255" t="inlineStr"/>
      <c r="N21" s="252" t="inlineStr"/>
      <c r="O21" s="253" t="n"/>
      <c r="P21" s="253" t="n"/>
      <c r="Q21" s="254" t="n"/>
      <c r="R21" s="252" t="inlineStr">
        <is>
          <t>31.12.2025</t>
        </is>
      </c>
      <c r="S21" s="253" t="n"/>
      <c r="T21" s="254" t="n"/>
      <c r="U21" s="251" t="inlineStr"/>
      <c r="V21" s="265" t="inlineStr">
        <is>
          <t>01.12.2025</t>
        </is>
      </c>
      <c r="W21" s="253" t="n"/>
      <c r="X21" s="253" t="n"/>
      <c r="Y21" s="253" t="n"/>
      <c r="Z21" s="254" t="n"/>
      <c r="AA21" s="265" t="inlineStr">
        <is>
          <t>31.12.2025</t>
        </is>
      </c>
      <c r="AB21" s="253" t="n"/>
      <c r="AC21" s="254" t="n"/>
    </row>
    <row r="22" ht="51.75" customHeight="1" s="209">
      <c r="A22" s="267" t="inlineStr">
        <is>
          <t>АКТ о приемке выполненных работ</t>
        </is>
      </c>
    </row>
    <row r="23" ht="12.2" customHeight="1" s="209">
      <c r="A23" s="266" t="inlineStr"/>
    </row>
    <row r="24" ht="12.2" customHeight="1" s="209">
      <c r="A24" s="268" t="n"/>
      <c r="L24" s="269" t="n"/>
      <c r="O24" s="268" t="n"/>
    </row>
    <row r="25" ht="12.2" customHeight="1" s="209">
      <c r="A25" s="266" t="inlineStr"/>
    </row>
    <row r="26" ht="24.6" customHeight="1" s="209">
      <c r="A26" s="265" t="inlineStr">
        <is>
          <t>Номер</t>
        </is>
      </c>
      <c r="B26" s="260" t="n"/>
      <c r="C26" s="265" t="inlineStr">
        <is>
          <t>Обоснование</t>
        </is>
      </c>
      <c r="D26" s="259" t="n"/>
      <c r="E26" s="259" t="n"/>
      <c r="F26" s="259" t="n"/>
      <c r="G26" s="260" t="n"/>
      <c r="H26" s="265" t="inlineStr">
        <is>
          <t>Наименование работ и затрат</t>
        </is>
      </c>
      <c r="I26" s="259" t="n"/>
      <c r="J26" s="260" t="n"/>
      <c r="K26" s="265" t="inlineStr">
        <is>
          <t>Единица измерения</t>
        </is>
      </c>
      <c r="L26" s="260" t="n"/>
      <c r="M26" s="265" t="inlineStr">
        <is>
          <t>Количество</t>
        </is>
      </c>
      <c r="N26" s="253" t="n"/>
      <c r="O26" s="253" t="n"/>
      <c r="P26" s="253" t="n"/>
      <c r="Q26" s="254" t="n"/>
      <c r="R26" s="265" t="inlineStr">
        <is>
          <t>Сметная стоимость, руб</t>
        </is>
      </c>
      <c r="S26" s="253" t="n"/>
      <c r="T26" s="253" t="n"/>
      <c r="U26" s="253" t="n"/>
      <c r="V26" s="253" t="n"/>
      <c r="W26" s="253" t="n"/>
      <c r="X26" s="253" t="n"/>
      <c r="Y26" s="253" t="n"/>
      <c r="Z26" s="253" t="n"/>
      <c r="AA26" s="253" t="n"/>
      <c r="AB26" s="253" t="n"/>
      <c r="AC26" s="254" t="n"/>
    </row>
    <row r="27" ht="12.2" customHeight="1" s="209">
      <c r="A27" s="270" t="n"/>
      <c r="B27" s="263" t="n"/>
      <c r="C27" s="271" t="n"/>
      <c r="G27" s="272" t="n"/>
      <c r="H27" s="271" t="n"/>
      <c r="J27" s="272" t="n"/>
      <c r="K27" s="271" t="n"/>
      <c r="L27" s="272" t="n"/>
      <c r="M27" s="265" t="inlineStr">
        <is>
          <t>на единицу измерения</t>
        </is>
      </c>
      <c r="N27" s="259" t="n"/>
      <c r="O27" s="260" t="n"/>
      <c r="P27" s="265" t="inlineStr">
        <is>
          <t>коэффициенты</t>
        </is>
      </c>
      <c r="Q27" s="265" t="inlineStr">
        <is>
          <t>всего с учетом коэффициентов</t>
        </is>
      </c>
      <c r="R27" s="265" t="inlineStr">
        <is>
          <t>на единицу измерения в базисном уровне цен</t>
        </is>
      </c>
      <c r="S27" s="265" t="inlineStr">
        <is>
          <t>индекс</t>
        </is>
      </c>
      <c r="T27" s="265" t="inlineStr">
        <is>
          <t>на единицу измерения в текущем уровне цен</t>
        </is>
      </c>
      <c r="U27" s="259" t="n"/>
      <c r="V27" s="259" t="n"/>
      <c r="W27" s="260" t="n"/>
      <c r="X27" s="265" t="inlineStr">
        <is>
          <t>коэффициенты</t>
        </is>
      </c>
      <c r="Y27" s="260" t="n"/>
      <c r="Z27" s="265" t="inlineStr">
        <is>
          <t>всего в текущем уровне цен</t>
        </is>
      </c>
      <c r="AA27" s="259" t="n"/>
      <c r="AB27" s="259" t="n"/>
      <c r="AC27" s="260" t="n"/>
    </row>
    <row r="28" ht="61.35" customHeight="1" s="209">
      <c r="A28" s="265" t="inlineStr">
        <is>
          <t>по пор.</t>
        </is>
      </c>
      <c r="B28" s="265" t="inlineStr">
        <is>
          <t>поз. по см.</t>
        </is>
      </c>
      <c r="C28" s="270" t="n"/>
      <c r="D28" s="257" t="n"/>
      <c r="E28" s="257" t="n"/>
      <c r="F28" s="257" t="n"/>
      <c r="G28" s="263" t="n"/>
      <c r="H28" s="270" t="n"/>
      <c r="I28" s="257" t="n"/>
      <c r="J28" s="263" t="n"/>
      <c r="K28" s="270" t="n"/>
      <c r="L28" s="263" t="n"/>
      <c r="M28" s="270" t="n"/>
      <c r="N28" s="257" t="n"/>
      <c r="O28" s="263" t="n"/>
      <c r="P28" s="273" t="n"/>
      <c r="Q28" s="273" t="n"/>
      <c r="R28" s="273" t="n"/>
      <c r="S28" s="273" t="n"/>
      <c r="T28" s="270" t="n"/>
      <c r="U28" s="257" t="n"/>
      <c r="V28" s="257" t="n"/>
      <c r="W28" s="263" t="n"/>
      <c r="X28" s="270" t="n"/>
      <c r="Y28" s="263" t="n"/>
      <c r="Z28" s="270" t="n"/>
      <c r="AA28" s="257" t="n"/>
      <c r="AB28" s="257" t="n"/>
      <c r="AC28" s="263" t="n"/>
    </row>
    <row r="29" ht="18.4" customHeight="1" s="209">
      <c r="A29" s="265" t="inlineStr">
        <is>
          <t>1</t>
        </is>
      </c>
      <c r="B29" s="265" t="inlineStr">
        <is>
          <t>2</t>
        </is>
      </c>
      <c r="C29" s="265" t="inlineStr">
        <is>
          <t>3</t>
        </is>
      </c>
      <c r="D29" s="253" t="n"/>
      <c r="E29" s="253" t="n"/>
      <c r="F29" s="253" t="n"/>
      <c r="G29" s="254" t="n"/>
      <c r="H29" s="265" t="inlineStr">
        <is>
          <t>4</t>
        </is>
      </c>
      <c r="I29" s="253" t="n"/>
      <c r="J29" s="254" t="n"/>
      <c r="K29" s="265" t="inlineStr">
        <is>
          <t>5</t>
        </is>
      </c>
      <c r="L29" s="254" t="n"/>
      <c r="M29" s="265" t="inlineStr">
        <is>
          <t>6</t>
        </is>
      </c>
      <c r="N29" s="253" t="n"/>
      <c r="O29" s="254" t="n"/>
      <c r="P29" s="265" t="inlineStr">
        <is>
          <t>7</t>
        </is>
      </c>
      <c r="Q29" s="265" t="inlineStr">
        <is>
          <t>8</t>
        </is>
      </c>
      <c r="R29" s="265" t="inlineStr">
        <is>
          <t>9</t>
        </is>
      </c>
      <c r="S29" s="265" t="inlineStr">
        <is>
          <t>10</t>
        </is>
      </c>
      <c r="T29" s="265" t="inlineStr">
        <is>
          <t>11</t>
        </is>
      </c>
      <c r="U29" s="253" t="n"/>
      <c r="V29" s="253" t="n"/>
      <c r="W29" s="254" t="n"/>
      <c r="X29" s="265" t="inlineStr">
        <is>
          <t>12</t>
        </is>
      </c>
      <c r="Y29" s="254" t="n"/>
      <c r="Z29" s="265" t="inlineStr">
        <is>
          <t>13</t>
        </is>
      </c>
      <c r="AA29" s="253" t="n"/>
      <c r="AB29" s="253" t="n"/>
      <c r="AC29" s="254" t="n"/>
    </row>
    <row r="31" ht="12.2" customHeight="1" s="209">
      <c r="A31" s="274" t="inlineStr">
        <is>
          <t>8 марта 21</t>
        </is>
      </c>
      <c r="B31" s="257" t="n"/>
      <c r="C31" s="257" t="n"/>
      <c r="D31" s="257" t="n"/>
      <c r="E31" s="257" t="n"/>
      <c r="F31" s="257" t="n"/>
      <c r="G31" s="257" t="n"/>
      <c r="H31" s="257" t="n"/>
      <c r="I31" s="257" t="n"/>
      <c r="J31" s="257" t="n"/>
      <c r="K31" s="257" t="n"/>
      <c r="L31" s="257" t="n"/>
      <c r="M31" s="257" t="n"/>
      <c r="N31" s="257" t="n"/>
      <c r="O31" s="257" t="n"/>
      <c r="P31" s="257" t="n"/>
      <c r="Q31" s="257" t="n"/>
      <c r="R31" s="257" t="n"/>
      <c r="S31" s="257" t="n"/>
      <c r="T31" s="257" t="n"/>
      <c r="U31" s="257" t="n"/>
      <c r="V31" s="257" t="n"/>
      <c r="W31" s="257" t="n"/>
      <c r="X31" s="257" t="n"/>
      <c r="Y31" s="257" t="n"/>
      <c r="Z31" s="257" t="n"/>
      <c r="AA31" s="257" t="n"/>
      <c r="AB31" s="257" t="n"/>
      <c r="AC31" s="257" t="n"/>
    </row>
    <row r="33" ht="12.2" customHeight="1" s="209">
      <c r="A33" s="274" t="inlineStr">
        <is>
          <t>общестроительные работы</t>
        </is>
      </c>
      <c r="B33" s="257" t="n"/>
      <c r="C33" s="257" t="n"/>
      <c r="D33" s="257" t="n"/>
      <c r="E33" s="257" t="n"/>
      <c r="F33" s="257" t="n"/>
      <c r="G33" s="257" t="n"/>
      <c r="H33" s="257" t="n"/>
      <c r="I33" s="257" t="n"/>
      <c r="J33" s="257" t="n"/>
      <c r="K33" s="257" t="n"/>
      <c r="L33" s="257" t="n"/>
      <c r="M33" s="257" t="n"/>
      <c r="N33" s="257" t="n"/>
      <c r="O33" s="257" t="n"/>
      <c r="P33" s="257" t="n"/>
      <c r="Q33" s="257" t="n"/>
      <c r="R33" s="257" t="n"/>
      <c r="S33" s="257" t="n"/>
      <c r="T33" s="257" t="n"/>
      <c r="U33" s="257" t="n"/>
      <c r="V33" s="257" t="n"/>
      <c r="W33" s="257" t="n"/>
      <c r="X33" s="257" t="n"/>
      <c r="Y33" s="257" t="n"/>
      <c r="Z33" s="257" t="n"/>
      <c r="AA33" s="257" t="n"/>
      <c r="AB33" s="257" t="n"/>
      <c r="AC33" s="257" t="n"/>
    </row>
    <row r="34" ht="12.2" customHeight="1" s="209">
      <c r="A34" s="266" t="inlineStr">
        <is>
          <t>1</t>
        </is>
      </c>
      <c r="B34" s="275" t="inlineStr">
        <is>
          <t>1</t>
        </is>
      </c>
      <c r="C34" s="275" t="inlineStr">
        <is>
          <t>ГЭСНр 56-01-023-01</t>
        </is>
      </c>
      <c r="H34" s="275" t="inlineStr">
        <is>
          <t>Обрамление проемов угловой сталью прим</t>
        </is>
      </c>
      <c r="K34" s="275" t="inlineStr">
        <is>
          <t>т</t>
        </is>
      </c>
      <c r="M34" s="276" t="n">
        <v>0.04</v>
      </c>
      <c r="P34" s="250" t="inlineStr"/>
      <c r="Q34" s="277" t="n">
        <v>0.04</v>
      </c>
      <c r="R34" s="250" t="inlineStr"/>
      <c r="S34" s="250" t="inlineStr"/>
      <c r="T34" s="250" t="inlineStr"/>
      <c r="X34" s="250" t="inlineStr"/>
      <c r="Z34" s="250" t="inlineStr"/>
    </row>
    <row r="35" ht="12.2" customHeight="1" s="209">
      <c r="A35" s="266" t="inlineStr"/>
      <c r="B35" s="266" t="inlineStr"/>
      <c r="C35" s="266" t="inlineStr">
        <is>
          <t xml:space="preserve">             1</t>
        </is>
      </c>
      <c r="H35" s="266" t="inlineStr">
        <is>
          <t>ОТ(ЗТ)</t>
        </is>
      </c>
      <c r="K35" s="266" t="inlineStr">
        <is>
          <t>чел.-ч</t>
        </is>
      </c>
      <c r="M35" s="250" t="inlineStr"/>
      <c r="P35" s="250" t="inlineStr"/>
      <c r="Q35" s="276" t="n">
        <v>1.76</v>
      </c>
      <c r="R35" s="250" t="inlineStr"/>
      <c r="S35" s="250" t="inlineStr"/>
      <c r="T35" s="250" t="inlineStr"/>
      <c r="X35" s="250" t="inlineStr"/>
      <c r="Z35" s="277" t="n">
        <v>875.09</v>
      </c>
    </row>
    <row r="36" ht="12.2" customHeight="1" s="209">
      <c r="A36" s="266" t="inlineStr"/>
      <c r="B36" s="266" t="inlineStr"/>
      <c r="C36" s="266" t="inlineStr">
        <is>
          <t>1-100-34</t>
        </is>
      </c>
      <c r="H36" s="266" t="inlineStr">
        <is>
          <t>Средний разряд работы 3,4</t>
        </is>
      </c>
      <c r="K36" s="266" t="inlineStr">
        <is>
          <t>чел.-ч</t>
        </is>
      </c>
      <c r="M36" s="278" t="n">
        <v>44</v>
      </c>
      <c r="P36" s="250" t="inlineStr"/>
      <c r="Q36" s="276" t="n">
        <v>1.76</v>
      </c>
      <c r="R36" s="250" t="inlineStr"/>
      <c r="S36" s="250" t="inlineStr"/>
      <c r="T36" s="276" t="n">
        <v>497.21</v>
      </c>
      <c r="X36" s="250" t="inlineStr"/>
      <c r="Z36" s="276" t="n">
        <v>875.09</v>
      </c>
    </row>
    <row r="37" ht="12.2" customHeight="1" s="209">
      <c r="A37" s="266" t="inlineStr"/>
      <c r="B37" s="266" t="inlineStr"/>
      <c r="C37" s="266" t="inlineStr">
        <is>
          <t xml:space="preserve">             2</t>
        </is>
      </c>
      <c r="H37" s="266" t="inlineStr">
        <is>
          <t>ЭМ</t>
        </is>
      </c>
      <c r="K37" s="266" t="inlineStr"/>
      <c r="M37" s="250" t="inlineStr"/>
      <c r="P37" s="250" t="inlineStr"/>
      <c r="Q37" s="250" t="inlineStr"/>
      <c r="R37" s="250" t="inlineStr"/>
      <c r="S37" s="250" t="inlineStr"/>
      <c r="T37" s="250" t="inlineStr"/>
      <c r="X37" s="250" t="inlineStr"/>
      <c r="Z37" s="277" t="n">
        <v>3.99</v>
      </c>
    </row>
    <row r="38" ht="12.2" customHeight="1" s="209">
      <c r="A38" s="279" t="inlineStr"/>
      <c r="B38" s="279" t="inlineStr"/>
      <c r="C38" s="279" t="inlineStr"/>
      <c r="H38" s="279" t="inlineStr">
        <is>
          <t>ОТм(ЗТм)</t>
        </is>
      </c>
      <c r="K38" s="279" t="inlineStr">
        <is>
          <t>чел.-ч</t>
        </is>
      </c>
      <c r="M38" s="280" t="inlineStr"/>
      <c r="P38" s="280" t="inlineStr"/>
      <c r="Q38" s="281" t="n">
        <v>0.0192</v>
      </c>
      <c r="R38" s="280" t="inlineStr"/>
      <c r="S38" s="280" t="inlineStr"/>
      <c r="T38" s="280" t="inlineStr"/>
      <c r="X38" s="280" t="inlineStr"/>
      <c r="Z38" s="277" t="n">
        <v>9.32</v>
      </c>
    </row>
    <row r="39" ht="24.6" customHeight="1" s="209">
      <c r="A39" s="266" t="inlineStr"/>
      <c r="B39" s="266" t="inlineStr"/>
      <c r="C39" s="266" t="inlineStr">
        <is>
          <t>91.06.06-048</t>
        </is>
      </c>
      <c r="H39" s="266" t="inlineStr">
        <is>
          <t>Подъемники одномачтовые, грузоподъемность до 500 кг, высота подъема 45 м</t>
        </is>
      </c>
      <c r="K39" s="266" t="inlineStr">
        <is>
          <t>маш.-ч</t>
        </is>
      </c>
      <c r="M39" s="276" t="n">
        <v>0.38</v>
      </c>
      <c r="P39" s="250" t="inlineStr"/>
      <c r="Q39" s="282" t="n">
        <v>0.0152</v>
      </c>
      <c r="R39" s="276" t="n">
        <v>37.32</v>
      </c>
      <c r="S39" s="276" t="n">
        <v>1.52</v>
      </c>
      <c r="T39" s="276" t="n">
        <v>56.73</v>
      </c>
      <c r="X39" s="250" t="inlineStr"/>
      <c r="Z39" s="276" t="n">
        <v>0.86</v>
      </c>
    </row>
    <row r="40" ht="12.2" customHeight="1" s="209">
      <c r="A40" s="266" t="inlineStr"/>
      <c r="B40" s="266" t="inlineStr"/>
      <c r="C40" s="266" t="inlineStr">
        <is>
          <t>4-100-030</t>
        </is>
      </c>
      <c r="H40" s="266" t="inlineStr">
        <is>
          <t>ОТм(ЗТм) Средний разряд машинистов 3,0</t>
        </is>
      </c>
      <c r="K40" s="266" t="inlineStr">
        <is>
          <t>чел.-ч</t>
        </is>
      </c>
      <c r="M40" s="276" t="n">
        <v>0.38</v>
      </c>
      <c r="P40" s="250" t="inlineStr"/>
      <c r="Q40" s="282" t="n">
        <v>0.0152</v>
      </c>
      <c r="R40" s="250" t="inlineStr"/>
      <c r="S40" s="250" t="inlineStr"/>
      <c r="T40" s="276" t="n">
        <v>473.35</v>
      </c>
      <c r="X40" s="250" t="inlineStr"/>
      <c r="Z40" s="276" t="n">
        <v>7.19</v>
      </c>
    </row>
    <row r="41" ht="12.2" customHeight="1" s="209">
      <c r="A41" s="266" t="inlineStr"/>
      <c r="B41" s="266" t="inlineStr"/>
      <c r="C41" s="266" t="inlineStr">
        <is>
          <t>91.14.02-001</t>
        </is>
      </c>
      <c r="H41" s="266" t="inlineStr">
        <is>
          <t>Автомобили бортовые, грузоподъемность до 5 т</t>
        </is>
      </c>
      <c r="K41" s="266" t="inlineStr">
        <is>
          <t>маш.-ч</t>
        </is>
      </c>
      <c r="M41" s="283" t="n">
        <v>0.1</v>
      </c>
      <c r="P41" s="250" t="inlineStr"/>
      <c r="Q41" s="284" t="n">
        <v>0.004</v>
      </c>
      <c r="R41" s="250" t="inlineStr"/>
      <c r="S41" s="250" t="inlineStr"/>
      <c r="T41" s="276" t="n">
        <v>640.84</v>
      </c>
      <c r="X41" s="250" t="inlineStr"/>
      <c r="Z41" s="276" t="n">
        <v>2.56</v>
      </c>
    </row>
    <row r="42" ht="12.2" customHeight="1" s="209">
      <c r="A42" s="266" t="inlineStr"/>
      <c r="B42" s="266" t="inlineStr"/>
      <c r="C42" s="266" t="inlineStr">
        <is>
          <t>4-100-040</t>
        </is>
      </c>
      <c r="H42" s="266" t="inlineStr">
        <is>
          <t>ОТм(ЗТм) Средний разряд машинистов 4,0</t>
        </is>
      </c>
      <c r="K42" s="266" t="inlineStr">
        <is>
          <t>чел.-ч</t>
        </is>
      </c>
      <c r="M42" s="283" t="n">
        <v>0.1</v>
      </c>
      <c r="P42" s="250" t="inlineStr"/>
      <c r="Q42" s="284" t="n">
        <v>0.004</v>
      </c>
      <c r="R42" s="250" t="inlineStr"/>
      <c r="S42" s="250" t="inlineStr"/>
      <c r="T42" s="276" t="n">
        <v>533.01</v>
      </c>
      <c r="X42" s="250" t="inlineStr"/>
      <c r="Z42" s="276" t="n">
        <v>2.13</v>
      </c>
    </row>
    <row r="43" ht="24.6" customHeight="1" s="209">
      <c r="A43" s="266" t="inlineStr"/>
      <c r="B43" s="266" t="inlineStr"/>
      <c r="C43" s="266" t="inlineStr">
        <is>
          <t>91.17.04-233</t>
        </is>
      </c>
      <c r="H43" s="266" t="inlineStr">
        <is>
          <t>Аппараты сварочные для ручной дуговой сварки, сварочный ток до 350 А</t>
        </is>
      </c>
      <c r="K43" s="266" t="inlineStr">
        <is>
          <t>маш.-ч</t>
        </is>
      </c>
      <c r="M43" s="276" t="n">
        <v>0.43</v>
      </c>
      <c r="P43" s="250" t="inlineStr"/>
      <c r="Q43" s="282" t="n">
        <v>0.0172</v>
      </c>
      <c r="R43" s="250" t="inlineStr"/>
      <c r="S43" s="250" t="inlineStr"/>
      <c r="T43" s="276" t="n">
        <v>32.87</v>
      </c>
      <c r="X43" s="250" t="inlineStr"/>
      <c r="Z43" s="276" t="n">
        <v>0.57</v>
      </c>
    </row>
    <row r="44" ht="12.2" customHeight="1" s="209">
      <c r="A44" s="266" t="inlineStr"/>
      <c r="B44" s="266" t="inlineStr"/>
      <c r="C44" s="266" t="inlineStr">
        <is>
          <t xml:space="preserve">             4</t>
        </is>
      </c>
      <c r="H44" s="266" t="inlineStr">
        <is>
          <t>М</t>
        </is>
      </c>
      <c r="K44" s="266" t="inlineStr"/>
      <c r="M44" s="250" t="inlineStr"/>
      <c r="P44" s="250" t="inlineStr"/>
      <c r="Q44" s="250" t="inlineStr"/>
      <c r="R44" s="250" t="inlineStr"/>
      <c r="S44" s="250" t="inlineStr"/>
      <c r="T44" s="250" t="inlineStr"/>
      <c r="X44" s="250" t="inlineStr"/>
      <c r="Z44" s="277" t="n">
        <v>2849.87</v>
      </c>
    </row>
    <row r="45" ht="36.75" customHeight="1" s="209">
      <c r="A45" s="266" t="inlineStr"/>
      <c r="B45" s="266" t="inlineStr"/>
      <c r="C45" s="266" t="inlineStr">
        <is>
          <t>01.7.11.07-0054</t>
        </is>
      </c>
      <c r="H45" s="266" t="inlineStr">
        <is>
          <t>Электроды сварочные для сварки низколегированных и углеродистых сталей АНО-6, Э42, диаметр 6 мм</t>
        </is>
      </c>
      <c r="K45" s="266" t="inlineStr">
        <is>
          <t>т</t>
        </is>
      </c>
      <c r="M45" s="282" t="n">
        <v>0.0051</v>
      </c>
      <c r="P45" s="250" t="inlineStr"/>
      <c r="Q45" s="285" t="n">
        <v>0.000204</v>
      </c>
      <c r="R45" s="276" t="n">
        <v>148198.02</v>
      </c>
      <c r="S45" s="276" t="n">
        <v>0.87</v>
      </c>
      <c r="T45" s="276" t="n">
        <v>128932.28</v>
      </c>
      <c r="X45" s="250" t="inlineStr"/>
      <c r="Z45" s="276" t="n">
        <v>26.3</v>
      </c>
    </row>
    <row r="46" ht="24.6" customHeight="1" s="209">
      <c r="A46" s="266" t="inlineStr"/>
      <c r="B46" s="266" t="inlineStr"/>
      <c r="C46" s="266" t="inlineStr">
        <is>
          <t>08.3.07.01-0060</t>
        </is>
      </c>
      <c r="H46" s="266" t="inlineStr">
        <is>
          <t>Прокат стальной горячекатаный полосовой, марки стали Ст3сп, Ст3пс, размеры 100х10 мм</t>
        </is>
      </c>
      <c r="K46" s="266" t="inlineStr">
        <is>
          <t>т</t>
        </is>
      </c>
      <c r="M46" s="276" t="n">
        <v>0.05</v>
      </c>
      <c r="P46" s="250" t="inlineStr"/>
      <c r="Q46" s="284" t="n">
        <v>0.002</v>
      </c>
      <c r="R46" s="276" t="n">
        <v>75646.56</v>
      </c>
      <c r="S46" s="276" t="n">
        <v>0.82</v>
      </c>
      <c r="T46" s="276" t="n">
        <v>62030.18</v>
      </c>
      <c r="X46" s="250" t="inlineStr"/>
      <c r="Z46" s="276" t="n">
        <v>124.06</v>
      </c>
    </row>
    <row r="47" ht="36.75" customHeight="1" s="209">
      <c r="A47" s="266" t="inlineStr"/>
      <c r="B47" s="266" t="inlineStr"/>
      <c r="C47" s="266" t="inlineStr">
        <is>
          <t>08.3.08.02-0004</t>
        </is>
      </c>
      <c r="H47" s="266" t="inlineStr">
        <is>
          <t>Уголок стальной горячекатаный равнополочный, марки стали Ст3сп, Ст3пс, ширина полок 180-200 мм, толщина полки 11-30 мм</t>
        </is>
      </c>
      <c r="K47" s="266" t="inlineStr">
        <is>
          <t>т</t>
        </is>
      </c>
      <c r="M47" s="276" t="n">
        <v>0.98</v>
      </c>
      <c r="P47" s="250" t="inlineStr"/>
      <c r="Q47" s="282" t="n">
        <v>0.0392</v>
      </c>
      <c r="R47" s="276" t="n">
        <v>83981.7</v>
      </c>
      <c r="S47" s="276" t="n">
        <v>0.82</v>
      </c>
      <c r="T47" s="276" t="n">
        <v>68864.99000000001</v>
      </c>
      <c r="X47" s="250" t="inlineStr"/>
      <c r="Z47" s="276" t="n">
        <v>2699.51</v>
      </c>
    </row>
    <row r="48" ht="12.2" customHeight="1" s="209">
      <c r="A48" s="266" t="inlineStr"/>
      <c r="B48" s="266" t="inlineStr"/>
      <c r="C48" s="266" t="inlineStr"/>
      <c r="H48" s="286" t="inlineStr">
        <is>
          <t>Итого прямые затраты</t>
        </is>
      </c>
      <c r="I48" s="259" t="n"/>
      <c r="J48" s="259" t="n"/>
      <c r="K48" s="287" t="inlineStr"/>
      <c r="L48" s="259" t="n"/>
      <c r="M48" s="287" t="inlineStr"/>
      <c r="N48" s="259" t="n"/>
      <c r="O48" s="259" t="n"/>
      <c r="P48" s="287" t="inlineStr"/>
      <c r="Q48" s="287" t="inlineStr"/>
      <c r="R48" s="287" t="inlineStr"/>
      <c r="S48" s="287" t="inlineStr"/>
      <c r="T48" s="287" t="inlineStr"/>
      <c r="U48" s="259" t="n"/>
      <c r="V48" s="259" t="n"/>
      <c r="W48" s="259" t="n"/>
      <c r="X48" s="287" t="inlineStr"/>
      <c r="Y48" s="259" t="n"/>
      <c r="Z48" s="288" t="n">
        <v>3738.27</v>
      </c>
      <c r="AA48" s="259" t="n"/>
      <c r="AB48" s="259" t="n"/>
      <c r="AC48" s="259" t="n"/>
    </row>
    <row r="49" ht="12.2" customHeight="1" s="209">
      <c r="C49" s="266" t="inlineStr"/>
      <c r="H49" s="266" t="inlineStr">
        <is>
          <t>ФОТ</t>
        </is>
      </c>
      <c r="K49" s="266" t="inlineStr"/>
      <c r="M49" s="250" t="inlineStr"/>
      <c r="P49" s="250" t="inlineStr"/>
      <c r="Q49" s="250" t="inlineStr"/>
      <c r="R49" s="266" t="inlineStr"/>
      <c r="S49" s="266" t="inlineStr"/>
      <c r="T49" s="266" t="inlineStr"/>
      <c r="X49" s="266" t="inlineStr"/>
      <c r="Z49" s="276" t="n">
        <v>884.41</v>
      </c>
    </row>
    <row r="50" ht="24.6" customHeight="1" s="209">
      <c r="C50" s="266" t="inlineStr">
        <is>
          <t>812/пр_2020_прил._т._п.90_гр.3</t>
        </is>
      </c>
      <c r="H50" s="266" t="inlineStr">
        <is>
          <t>НР (Проемы)</t>
        </is>
      </c>
      <c r="K50" s="266" t="inlineStr">
        <is>
          <t>%</t>
        </is>
      </c>
      <c r="M50" s="278" t="n">
        <v>90</v>
      </c>
      <c r="P50" s="250" t="inlineStr"/>
      <c r="Q50" s="276" t="n">
        <v>90</v>
      </c>
      <c r="R50" s="266" t="inlineStr"/>
      <c r="S50" s="266" t="inlineStr"/>
      <c r="T50" s="266" t="inlineStr"/>
      <c r="X50" s="266" t="inlineStr"/>
      <c r="Z50" s="276" t="n">
        <v>795.97</v>
      </c>
    </row>
    <row r="51" ht="24.6" customHeight="1" s="209">
      <c r="C51" s="266" t="inlineStr">
        <is>
          <t>774/пр_2020_прил._т._п.90_гр.3</t>
        </is>
      </c>
      <c r="H51" s="266" t="inlineStr">
        <is>
          <t>СП (Проемы)</t>
        </is>
      </c>
      <c r="K51" s="266" t="inlineStr">
        <is>
          <t>%</t>
        </is>
      </c>
      <c r="M51" s="278" t="n">
        <v>47</v>
      </c>
      <c r="P51" s="250" t="inlineStr"/>
      <c r="Q51" s="276" t="n">
        <v>47</v>
      </c>
      <c r="R51" s="266" t="inlineStr"/>
      <c r="S51" s="266" t="inlineStr"/>
      <c r="T51" s="266" t="inlineStr"/>
      <c r="X51" s="266" t="inlineStr"/>
      <c r="Z51" s="276" t="n">
        <v>415.67</v>
      </c>
    </row>
    <row r="52">
      <c r="A52" s="289" t="n"/>
      <c r="B52" s="289" t="n"/>
      <c r="C52" s="289" t="n"/>
      <c r="D52" s="289" t="n"/>
      <c r="E52" s="289" t="n"/>
      <c r="F52" s="289" t="n"/>
      <c r="G52" s="289" t="n"/>
      <c r="H52" s="289" t="n"/>
      <c r="I52" s="289" t="n"/>
      <c r="J52" s="289" t="n"/>
      <c r="K52" s="289" t="n"/>
      <c r="L52" s="289" t="n"/>
      <c r="M52" s="289" t="n"/>
      <c r="N52" s="289" t="n"/>
      <c r="O52" s="289" t="n"/>
      <c r="P52" s="289" t="n"/>
      <c r="Q52" s="289" t="n"/>
      <c r="R52" s="289" t="n"/>
      <c r="S52" s="289" t="n"/>
      <c r="T52" s="289" t="n"/>
      <c r="U52" s="289" t="n"/>
      <c r="V52" s="289" t="n"/>
      <c r="W52" s="289" t="n"/>
      <c r="X52" s="289" t="n"/>
      <c r="Y52" s="289" t="n"/>
      <c r="Z52" s="289" t="n"/>
      <c r="AA52" s="289" t="n"/>
      <c r="AB52" s="289" t="n"/>
      <c r="AC52" s="289" t="n"/>
    </row>
    <row r="53" ht="12.2" customHeight="1" s="209">
      <c r="H53" s="275" t="inlineStr">
        <is>
          <t>Всего по позиции</t>
        </is>
      </c>
      <c r="S53" s="266" t="inlineStr"/>
      <c r="T53" s="277" t="n">
        <v>123747.75</v>
      </c>
      <c r="X53" s="266" t="inlineStr"/>
      <c r="Z53" s="277" t="n">
        <v>4949.91</v>
      </c>
    </row>
    <row r="54" ht="12.2" customHeight="1" s="209">
      <c r="C54" s="290" t="inlineStr"/>
      <c r="H54" s="290" t="inlineStr">
        <is>
          <t>Итого по подразделу</t>
        </is>
      </c>
      <c r="Q54" s="290" t="inlineStr"/>
      <c r="R54" s="290" t="inlineStr"/>
      <c r="Z54" s="291" t="n">
        <v>4949.91</v>
      </c>
    </row>
    <row r="55">
      <c r="A55" s="289" t="n"/>
      <c r="B55" s="289" t="n"/>
      <c r="C55" s="289" t="n"/>
      <c r="D55" s="289" t="n"/>
      <c r="E55" s="289" t="n"/>
      <c r="F55" s="289" t="n"/>
      <c r="G55" s="289" t="n"/>
      <c r="H55" s="289" t="n"/>
      <c r="I55" s="289" t="n"/>
      <c r="J55" s="289" t="n"/>
      <c r="K55" s="289" t="n"/>
      <c r="L55" s="289" t="n"/>
      <c r="M55" s="289" t="n"/>
      <c r="N55" s="289" t="n"/>
      <c r="O55" s="289" t="n"/>
      <c r="P55" s="289" t="n"/>
      <c r="Q55" s="289" t="n"/>
      <c r="R55" s="289" t="n"/>
      <c r="S55" s="289" t="n"/>
      <c r="T55" s="289" t="n"/>
      <c r="U55" s="289" t="n"/>
      <c r="V55" s="289" t="n"/>
      <c r="W55" s="289" t="n"/>
      <c r="X55" s="289" t="n"/>
      <c r="Y55" s="289" t="n"/>
      <c r="Z55" s="289" t="n"/>
      <c r="AA55" s="289" t="n"/>
      <c r="AB55" s="289" t="n"/>
      <c r="AC55" s="289" t="n"/>
    </row>
    <row r="56" ht="12.2" customHeight="1" s="209">
      <c r="C56" s="266" t="inlineStr"/>
      <c r="H56" s="266" t="inlineStr">
        <is>
          <t>Итого прямые затраты по разделу "8 марта 21"</t>
        </is>
      </c>
      <c r="Q56" s="266" t="inlineStr"/>
      <c r="R56" s="266" t="inlineStr"/>
      <c r="Z56" s="276" t="n">
        <v>3738.27</v>
      </c>
    </row>
    <row r="57" ht="12.2" customHeight="1" s="209">
      <c r="C57" s="279" t="inlineStr"/>
      <c r="H57" s="279" t="inlineStr">
        <is>
          <t xml:space="preserve">   в том числе:</t>
        </is>
      </c>
      <c r="Q57" s="279" t="inlineStr"/>
      <c r="R57" s="279" t="inlineStr"/>
      <c r="Z57" s="280" t="inlineStr"/>
    </row>
    <row r="58" ht="12.2" customHeight="1" s="209">
      <c r="C58" s="266" t="inlineStr"/>
      <c r="H58" s="266" t="inlineStr">
        <is>
          <t xml:space="preserve">   оплата труда (ОТ)</t>
        </is>
      </c>
      <c r="Q58" s="266" t="inlineStr"/>
      <c r="R58" s="266" t="inlineStr"/>
      <c r="Z58" s="276" t="n">
        <v>875.09</v>
      </c>
    </row>
    <row r="59" ht="12.2" customHeight="1" s="209">
      <c r="C59" s="266" t="inlineStr"/>
      <c r="H59" s="266" t="inlineStr">
        <is>
          <t xml:space="preserve">   эксплуатация машин и механизмов</t>
        </is>
      </c>
      <c r="Q59" s="266" t="inlineStr"/>
      <c r="R59" s="266" t="inlineStr"/>
      <c r="Z59" s="276" t="n">
        <v>3.99</v>
      </c>
    </row>
    <row r="60" ht="12.2" customHeight="1" s="209">
      <c r="C60" s="266" t="inlineStr"/>
      <c r="H60" s="266" t="inlineStr">
        <is>
          <t xml:space="preserve">   оплата труда машинистов (ОТм)            </t>
        </is>
      </c>
      <c r="Q60" s="266" t="inlineStr"/>
      <c r="R60" s="266" t="inlineStr"/>
      <c r="Z60" s="276" t="n">
        <v>9.32</v>
      </c>
    </row>
    <row r="61" ht="12.2" customHeight="1" s="209">
      <c r="C61" s="266" t="inlineStr"/>
      <c r="H61" s="266" t="inlineStr">
        <is>
          <t xml:space="preserve">   материальные ресурсы</t>
        </is>
      </c>
      <c r="Q61" s="266" t="inlineStr"/>
      <c r="R61" s="266" t="inlineStr"/>
      <c r="Z61" s="276" t="n">
        <v>2849.87</v>
      </c>
    </row>
    <row r="62" ht="12.2" customHeight="1" s="209">
      <c r="C62" s="266" t="inlineStr"/>
      <c r="H62" s="266" t="inlineStr">
        <is>
          <t xml:space="preserve">   перевозка</t>
        </is>
      </c>
      <c r="Q62" s="266" t="inlineStr"/>
      <c r="R62" s="266" t="inlineStr"/>
      <c r="Z62" s="276" t="n">
        <v>0</v>
      </c>
    </row>
    <row r="63" ht="12.2" customHeight="1" s="209">
      <c r="C63" s="266" t="inlineStr"/>
      <c r="H63" s="266" t="inlineStr">
        <is>
          <t>Итого ФОТ (справочно)</t>
        </is>
      </c>
      <c r="Q63" s="266" t="inlineStr"/>
      <c r="R63" s="266" t="inlineStr"/>
      <c r="Z63" s="276" t="n">
        <v>884.41</v>
      </c>
    </row>
    <row r="64" ht="12.2" customHeight="1" s="209">
      <c r="C64" s="266" t="inlineStr"/>
      <c r="H64" s="266" t="inlineStr">
        <is>
          <t>Итого накладные расходы</t>
        </is>
      </c>
      <c r="Q64" s="266" t="inlineStr"/>
      <c r="R64" s="266" t="inlineStr"/>
      <c r="Z64" s="276" t="n">
        <v>795.97</v>
      </c>
    </row>
    <row r="65" ht="12.2" customHeight="1" s="209">
      <c r="C65" s="266" t="inlineStr"/>
      <c r="H65" s="266" t="inlineStr">
        <is>
          <t>Итого сметная прибыль</t>
        </is>
      </c>
      <c r="Q65" s="266" t="inlineStr"/>
      <c r="R65" s="266" t="inlineStr"/>
      <c r="Z65" s="276" t="n">
        <v>415.67</v>
      </c>
    </row>
    <row r="66" ht="12.2" customHeight="1" s="209">
      <c r="C66" s="266" t="inlineStr"/>
      <c r="H66" s="266" t="inlineStr">
        <is>
          <t>Итого оборудование</t>
        </is>
      </c>
      <c r="Q66" s="266" t="inlineStr"/>
      <c r="R66" s="266" t="inlineStr"/>
      <c r="Z66" s="276" t="n">
        <v>0</v>
      </c>
    </row>
    <row r="67" ht="12.2" customHeight="1" s="209">
      <c r="C67" s="266" t="inlineStr"/>
      <c r="H67" s="266" t="inlineStr">
        <is>
          <t>Итого прочие затраты</t>
        </is>
      </c>
      <c r="Q67" s="266" t="inlineStr"/>
      <c r="R67" s="266" t="inlineStr"/>
      <c r="Z67" s="276" t="n">
        <v>0</v>
      </c>
    </row>
    <row r="68" ht="12.2" customHeight="1" s="209">
      <c r="C68" s="275" t="inlineStr"/>
      <c r="H68" s="275" t="inlineStr">
        <is>
          <t>Итого по разделу "8 марта 21"</t>
        </is>
      </c>
      <c r="Q68" s="275" t="inlineStr"/>
      <c r="R68" s="275" t="inlineStr"/>
      <c r="Z68" s="277" t="n">
        <v>4949.91</v>
      </c>
    </row>
    <row r="69" ht="12.2" customHeight="1" s="209">
      <c r="C69" s="279" t="inlineStr"/>
      <c r="H69" s="279" t="inlineStr">
        <is>
          <t xml:space="preserve">   в том числе:</t>
        </is>
      </c>
      <c r="Q69" s="279" t="inlineStr"/>
      <c r="R69" s="279" t="inlineStr"/>
      <c r="Z69" s="280" t="inlineStr"/>
    </row>
    <row r="70" ht="12.2" customHeight="1" s="209">
      <c r="C70" s="266" t="inlineStr"/>
      <c r="H70" s="266" t="inlineStr">
        <is>
          <t xml:space="preserve">   материальные ресурсы, отсутствующие в ФРСН </t>
        </is>
      </c>
      <c r="Q70" s="266" t="inlineStr"/>
      <c r="R70" s="266" t="inlineStr"/>
      <c r="Z70" s="276" t="n">
        <v>0</v>
      </c>
    </row>
    <row r="71" ht="12.2" customHeight="1" s="209">
      <c r="C71" s="266" t="inlineStr"/>
      <c r="H71" s="266" t="inlineStr">
        <is>
          <t xml:space="preserve">   оборудование, отсутствующее в ФРСН </t>
        </is>
      </c>
      <c r="Q71" s="266" t="inlineStr"/>
      <c r="R71" s="266" t="inlineStr"/>
      <c r="Z71" s="276" t="n">
        <v>0</v>
      </c>
    </row>
    <row r="72" ht="12.2" customHeight="1" s="209">
      <c r="C72" s="266" t="inlineStr"/>
      <c r="H72" s="266" t="inlineStr">
        <is>
          <t xml:space="preserve">   затраты труда рабочих</t>
        </is>
      </c>
      <c r="Q72" s="250" t="inlineStr">
        <is>
          <t>1,76</t>
        </is>
      </c>
      <c r="R72" s="266" t="inlineStr"/>
      <c r="Z72" s="250" t="inlineStr"/>
    </row>
    <row r="73" ht="12.2" customHeight="1" s="209">
      <c r="C73" s="266" t="inlineStr"/>
      <c r="H73" s="266" t="inlineStr">
        <is>
          <t xml:space="preserve">   затраты труда машинистов</t>
        </is>
      </c>
      <c r="Q73" s="250" t="inlineStr">
        <is>
          <t>0,0192</t>
        </is>
      </c>
      <c r="R73" s="266" t="inlineStr"/>
      <c r="Z73" s="250" t="inlineStr"/>
    </row>
    <row r="74">
      <c r="A74" s="292" t="n"/>
      <c r="B74" s="292" t="n"/>
      <c r="C74" s="292" t="n"/>
      <c r="D74" s="292" t="n"/>
      <c r="E74" s="292" t="n"/>
      <c r="F74" s="292" t="n"/>
      <c r="G74" s="292" t="n"/>
      <c r="H74" s="292" t="n"/>
      <c r="I74" s="292" t="n"/>
      <c r="J74" s="292" t="n"/>
      <c r="K74" s="292" t="n"/>
      <c r="L74" s="292" t="n"/>
      <c r="M74" s="292" t="n"/>
      <c r="N74" s="292" t="n"/>
      <c r="O74" s="292" t="n"/>
      <c r="P74" s="292" t="n"/>
      <c r="Q74" s="292" t="n"/>
      <c r="R74" s="292" t="n"/>
      <c r="S74" s="292" t="n"/>
      <c r="T74" s="292" t="n"/>
      <c r="U74" s="292" t="n"/>
      <c r="V74" s="292" t="n"/>
      <c r="W74" s="292" t="n"/>
      <c r="X74" s="292" t="n"/>
      <c r="Y74" s="292" t="n"/>
      <c r="Z74" s="292" t="n"/>
      <c r="AA74" s="292" t="n"/>
      <c r="AB74" s="292" t="n"/>
      <c r="AC74" s="292" t="n"/>
    </row>
    <row r="75" ht="12.2" customHeight="1" s="209">
      <c r="C75" s="275" t="inlineStr"/>
      <c r="H75" s="275" t="inlineStr">
        <is>
          <t>ВСЕГО строительные работы</t>
        </is>
      </c>
      <c r="Q75" s="275" t="inlineStr"/>
      <c r="R75" s="275" t="inlineStr"/>
      <c r="Z75" s="277" t="n">
        <v>4949.91</v>
      </c>
    </row>
    <row r="76" ht="12.2" customHeight="1" s="209">
      <c r="C76" s="279" t="inlineStr"/>
      <c r="H76" s="279" t="inlineStr">
        <is>
          <t xml:space="preserve">   в том числе:</t>
        </is>
      </c>
      <c r="Q76" s="279" t="inlineStr"/>
      <c r="R76" s="279" t="inlineStr"/>
      <c r="Z76" s="280" t="inlineStr"/>
    </row>
    <row r="77" ht="12.2" customHeight="1" s="209">
      <c r="C77" s="266" t="inlineStr"/>
      <c r="H77" s="266" t="inlineStr">
        <is>
          <t xml:space="preserve">   всего прямые затраты</t>
        </is>
      </c>
      <c r="Q77" s="266" t="inlineStr"/>
      <c r="R77" s="266" t="inlineStr"/>
      <c r="Z77" s="276" t="n">
        <v>3738.27</v>
      </c>
    </row>
    <row r="78" ht="12.2" customHeight="1" s="209">
      <c r="C78" s="279" t="inlineStr"/>
      <c r="H78" s="279" t="inlineStr">
        <is>
          <t xml:space="preserve">      в том числе:</t>
        </is>
      </c>
      <c r="Q78" s="279" t="inlineStr"/>
      <c r="R78" s="279" t="inlineStr"/>
      <c r="Z78" s="280" t="inlineStr"/>
    </row>
    <row r="79" ht="12.2" customHeight="1" s="209">
      <c r="C79" s="266" t="inlineStr"/>
      <c r="H79" s="266" t="inlineStr">
        <is>
          <t xml:space="preserve">      оплата труда (ОТ)</t>
        </is>
      </c>
      <c r="Q79" s="266" t="inlineStr"/>
      <c r="R79" s="266" t="inlineStr"/>
      <c r="Z79" s="276" t="n">
        <v>875.09</v>
      </c>
    </row>
    <row r="80" ht="12.2" customHeight="1" s="209">
      <c r="C80" s="266" t="inlineStr"/>
      <c r="H80" s="266" t="inlineStr">
        <is>
          <t xml:space="preserve">      эксплуатация машин и механизмов</t>
        </is>
      </c>
      <c r="Q80" s="266" t="inlineStr"/>
      <c r="R80" s="266" t="inlineStr"/>
      <c r="Z80" s="276" t="n">
        <v>3.99</v>
      </c>
    </row>
    <row r="81" ht="12.2" customHeight="1" s="209">
      <c r="C81" s="266" t="inlineStr"/>
      <c r="H81" s="266" t="inlineStr">
        <is>
          <t xml:space="preserve">      оплата труда машинистов (ОТм)            </t>
        </is>
      </c>
      <c r="Q81" s="266" t="inlineStr"/>
      <c r="R81" s="266" t="inlineStr"/>
      <c r="Z81" s="276" t="n">
        <v>9.32</v>
      </c>
    </row>
    <row r="82" ht="12.2" customHeight="1" s="209">
      <c r="C82" s="266" t="inlineStr"/>
      <c r="H82" s="266" t="inlineStr">
        <is>
          <t xml:space="preserve">      материальные ресурсы</t>
        </is>
      </c>
      <c r="Q82" s="266" t="inlineStr"/>
      <c r="R82" s="266" t="inlineStr"/>
      <c r="Z82" s="276" t="n">
        <v>2849.87</v>
      </c>
    </row>
    <row r="83" ht="12.2" customHeight="1" s="209">
      <c r="C83" s="266" t="inlineStr"/>
      <c r="H83" s="266" t="inlineStr">
        <is>
          <t xml:space="preserve">      перевозка</t>
        </is>
      </c>
      <c r="Q83" s="266" t="inlineStr"/>
      <c r="R83" s="266" t="inlineStr"/>
      <c r="Z83" s="276" t="n">
        <v>0</v>
      </c>
    </row>
    <row r="84" ht="12.2" customHeight="1" s="209">
      <c r="C84" s="266" t="inlineStr"/>
      <c r="H84" s="266" t="inlineStr">
        <is>
          <t xml:space="preserve">   всего ФОТ</t>
        </is>
      </c>
      <c r="Q84" s="266" t="inlineStr"/>
      <c r="R84" s="266" t="inlineStr"/>
      <c r="Z84" s="276" t="n">
        <v>884.41</v>
      </c>
    </row>
    <row r="85" ht="12.2" customHeight="1" s="209">
      <c r="C85" s="266" t="inlineStr"/>
      <c r="H85" s="266" t="inlineStr">
        <is>
          <t xml:space="preserve">   всего накладные расходы</t>
        </is>
      </c>
      <c r="Q85" s="266" t="inlineStr"/>
      <c r="R85" s="266" t="inlineStr"/>
      <c r="Z85" s="276" t="n">
        <v>795.97</v>
      </c>
    </row>
    <row r="86" ht="12.2" customHeight="1" s="209">
      <c r="C86" s="266" t="inlineStr"/>
      <c r="H86" s="266" t="inlineStr">
        <is>
          <t xml:space="preserve">   всего сметная прибыль</t>
        </is>
      </c>
      <c r="Q86" s="266" t="inlineStr"/>
      <c r="R86" s="266" t="inlineStr"/>
      <c r="Z86" s="276" t="n">
        <v>415.67</v>
      </c>
    </row>
    <row r="87" ht="12.2" customHeight="1" s="209">
      <c r="C87" s="275" t="inlineStr"/>
      <c r="H87" s="275" t="inlineStr">
        <is>
          <t>ВСЕГО монтажные работы</t>
        </is>
      </c>
      <c r="Q87" s="275" t="inlineStr"/>
      <c r="R87" s="275" t="inlineStr"/>
      <c r="Z87" s="277" t="n">
        <v>0</v>
      </c>
    </row>
    <row r="88" ht="12.2" customHeight="1" s="209">
      <c r="C88" s="279" t="inlineStr"/>
      <c r="H88" s="279" t="inlineStr">
        <is>
          <t xml:space="preserve">   в том числе:</t>
        </is>
      </c>
      <c r="Q88" s="279" t="inlineStr"/>
      <c r="R88" s="279" t="inlineStr"/>
      <c r="Z88" s="280" t="inlineStr"/>
    </row>
    <row r="89" ht="12.2" customHeight="1" s="209">
      <c r="C89" s="266" t="inlineStr"/>
      <c r="H89" s="266" t="inlineStr">
        <is>
          <t xml:space="preserve">   всего прямые затраты</t>
        </is>
      </c>
      <c r="Q89" s="266" t="inlineStr"/>
      <c r="R89" s="266" t="inlineStr"/>
      <c r="Z89" s="276" t="n">
        <v>0</v>
      </c>
    </row>
    <row r="90" ht="12.2" customHeight="1" s="209">
      <c r="C90" s="279" t="inlineStr"/>
      <c r="H90" s="279" t="inlineStr">
        <is>
          <t xml:space="preserve">      в том числе:</t>
        </is>
      </c>
      <c r="Q90" s="279" t="inlineStr"/>
      <c r="R90" s="279" t="inlineStr"/>
      <c r="Z90" s="280" t="inlineStr"/>
    </row>
    <row r="91" ht="12.2" customHeight="1" s="209">
      <c r="C91" s="266" t="inlineStr"/>
      <c r="H91" s="266" t="inlineStr">
        <is>
          <t xml:space="preserve">      оплата труда (ОТ)</t>
        </is>
      </c>
      <c r="Q91" s="266" t="inlineStr"/>
      <c r="R91" s="266" t="inlineStr"/>
      <c r="Z91" s="276" t="n">
        <v>0</v>
      </c>
    </row>
    <row r="92" ht="12.2" customHeight="1" s="209">
      <c r="C92" s="266" t="inlineStr"/>
      <c r="H92" s="266" t="inlineStr">
        <is>
          <t xml:space="preserve">      эксплуатация машин и механизмов</t>
        </is>
      </c>
      <c r="Q92" s="266" t="inlineStr"/>
      <c r="R92" s="266" t="inlineStr"/>
      <c r="Z92" s="276" t="n">
        <v>0</v>
      </c>
    </row>
    <row r="93" ht="12.2" customHeight="1" s="209">
      <c r="C93" s="266" t="inlineStr"/>
      <c r="H93" s="266" t="inlineStr">
        <is>
          <t xml:space="preserve">      оплата труда машинистов (ОТм)            </t>
        </is>
      </c>
      <c r="Q93" s="266" t="inlineStr"/>
      <c r="R93" s="266" t="inlineStr"/>
      <c r="Z93" s="276" t="n">
        <v>0</v>
      </c>
    </row>
    <row r="94" ht="12.2" customHeight="1" s="209">
      <c r="C94" s="266" t="inlineStr"/>
      <c r="H94" s="266" t="inlineStr">
        <is>
          <t xml:space="preserve">      материальные ресурсы</t>
        </is>
      </c>
      <c r="Q94" s="266" t="inlineStr"/>
      <c r="R94" s="266" t="inlineStr"/>
      <c r="Z94" s="276" t="n">
        <v>0</v>
      </c>
    </row>
    <row r="95" ht="12.2" customHeight="1" s="209">
      <c r="C95" s="266" t="inlineStr"/>
      <c r="H95" s="266" t="inlineStr">
        <is>
          <t xml:space="preserve">      перевозка</t>
        </is>
      </c>
      <c r="Q95" s="266" t="inlineStr"/>
      <c r="R95" s="266" t="inlineStr"/>
      <c r="Z95" s="276" t="n">
        <v>0</v>
      </c>
    </row>
    <row r="96" ht="12.2" customHeight="1" s="209">
      <c r="C96" s="266" t="inlineStr"/>
      <c r="H96" s="266" t="inlineStr">
        <is>
          <t xml:space="preserve">   всего ФОТ</t>
        </is>
      </c>
      <c r="Q96" s="266" t="inlineStr"/>
      <c r="R96" s="266" t="inlineStr"/>
      <c r="Z96" s="276" t="n">
        <v>0</v>
      </c>
    </row>
    <row r="97" ht="12.2" customHeight="1" s="209">
      <c r="C97" s="266" t="inlineStr"/>
      <c r="H97" s="266" t="inlineStr">
        <is>
          <t xml:space="preserve">   всего накладные расходы</t>
        </is>
      </c>
      <c r="Q97" s="266" t="inlineStr"/>
      <c r="R97" s="266" t="inlineStr"/>
      <c r="Z97" s="276" t="n">
        <v>0</v>
      </c>
    </row>
    <row r="98" ht="12.2" customHeight="1" s="209">
      <c r="C98" s="266" t="inlineStr"/>
      <c r="H98" s="266" t="inlineStr">
        <is>
          <t xml:space="preserve">   всего сметная прибыль</t>
        </is>
      </c>
      <c r="Q98" s="266" t="inlineStr"/>
      <c r="R98" s="266" t="inlineStr"/>
      <c r="Z98" s="276" t="n">
        <v>0</v>
      </c>
    </row>
    <row r="99" ht="12.2" customHeight="1" s="209">
      <c r="C99" s="275" t="inlineStr"/>
      <c r="H99" s="275" t="inlineStr">
        <is>
          <t>ВСЕГО оборудование</t>
        </is>
      </c>
      <c r="Q99" s="275" t="inlineStr"/>
      <c r="R99" s="275" t="inlineStr"/>
      <c r="Z99" s="277" t="n">
        <v>0</v>
      </c>
    </row>
    <row r="100" ht="12.2" customHeight="1" s="209">
      <c r="C100" s="275" t="inlineStr"/>
      <c r="H100" s="275" t="inlineStr">
        <is>
          <t>ВСЕГО прочие затраты</t>
        </is>
      </c>
      <c r="Q100" s="275" t="inlineStr"/>
      <c r="R100" s="275" t="inlineStr"/>
      <c r="Z100" s="277" t="n">
        <v>0</v>
      </c>
    </row>
    <row r="101" ht="12.2" customHeight="1" s="209">
      <c r="C101" s="279" t="inlineStr"/>
      <c r="H101" s="279" t="inlineStr">
        <is>
          <t xml:space="preserve">   в том числе:</t>
        </is>
      </c>
      <c r="Q101" s="279" t="inlineStr"/>
      <c r="R101" s="279" t="inlineStr"/>
      <c r="Z101" s="280" t="inlineStr"/>
    </row>
    <row r="102" ht="12.2" customHeight="1" s="209">
      <c r="C102" s="266" t="inlineStr"/>
      <c r="H102" s="266" t="inlineStr">
        <is>
          <t xml:space="preserve">   прочие затраты</t>
        </is>
      </c>
      <c r="Q102" s="266" t="inlineStr"/>
      <c r="R102" s="266" t="inlineStr"/>
      <c r="Z102" s="276" t="n">
        <v>0</v>
      </c>
    </row>
    <row r="103" ht="12.2" customHeight="1" s="209">
      <c r="C103" s="266" t="inlineStr"/>
      <c r="H103" s="266" t="inlineStr">
        <is>
          <t xml:space="preserve">   прочие работы</t>
        </is>
      </c>
      <c r="Q103" s="266" t="inlineStr"/>
      <c r="R103" s="266" t="inlineStr"/>
      <c r="Z103" s="276" t="n">
        <v>0</v>
      </c>
    </row>
    <row r="104" ht="12.2" customHeight="1" s="209">
      <c r="C104" s="279" t="inlineStr"/>
      <c r="H104" s="279" t="inlineStr">
        <is>
          <t xml:space="preserve">   в том числе:</t>
        </is>
      </c>
      <c r="Q104" s="279" t="inlineStr"/>
      <c r="R104" s="279" t="inlineStr"/>
      <c r="Z104" s="280" t="inlineStr"/>
    </row>
    <row r="105" ht="12.2" customHeight="1" s="209">
      <c r="C105" s="266" t="inlineStr"/>
      <c r="H105" s="266" t="inlineStr">
        <is>
          <t xml:space="preserve">   всего прямые затраты</t>
        </is>
      </c>
      <c r="Q105" s="266" t="inlineStr"/>
      <c r="R105" s="266" t="inlineStr"/>
      <c r="Z105" s="276" t="n">
        <v>0</v>
      </c>
    </row>
    <row r="106" ht="12.2" customHeight="1" s="209">
      <c r="C106" s="279" t="inlineStr"/>
      <c r="H106" s="279" t="inlineStr">
        <is>
          <t xml:space="preserve">      в том числе:</t>
        </is>
      </c>
      <c r="Q106" s="279" t="inlineStr"/>
      <c r="R106" s="279" t="inlineStr"/>
      <c r="Z106" s="280" t="inlineStr"/>
    </row>
    <row r="107" ht="12.2" customHeight="1" s="209">
      <c r="C107" s="266" t="inlineStr"/>
      <c r="H107" s="266" t="inlineStr">
        <is>
          <t xml:space="preserve">      оплата труда (ОТ)</t>
        </is>
      </c>
      <c r="Q107" s="266" t="inlineStr"/>
      <c r="R107" s="266" t="inlineStr"/>
      <c r="Z107" s="276" t="n">
        <v>0</v>
      </c>
    </row>
    <row r="108" ht="12.2" customHeight="1" s="209">
      <c r="C108" s="266" t="inlineStr"/>
      <c r="H108" s="266" t="inlineStr">
        <is>
          <t xml:space="preserve">      эксплуатация машин и механизмов</t>
        </is>
      </c>
      <c r="Q108" s="266" t="inlineStr"/>
      <c r="R108" s="266" t="inlineStr"/>
      <c r="Z108" s="276" t="n">
        <v>0</v>
      </c>
    </row>
    <row r="109" ht="12.2" customHeight="1" s="209">
      <c r="C109" s="266" t="inlineStr"/>
      <c r="H109" s="266" t="inlineStr">
        <is>
          <t xml:space="preserve">      оплата труда машинистов (ОТм)            </t>
        </is>
      </c>
      <c r="Q109" s="266" t="inlineStr"/>
      <c r="R109" s="266" t="inlineStr"/>
      <c r="Z109" s="276" t="n">
        <v>0</v>
      </c>
    </row>
    <row r="110" ht="12.2" customHeight="1" s="209">
      <c r="C110" s="266" t="inlineStr"/>
      <c r="H110" s="266" t="inlineStr">
        <is>
          <t xml:space="preserve">      материальные ресурсы</t>
        </is>
      </c>
      <c r="Q110" s="266" t="inlineStr"/>
      <c r="R110" s="266" t="inlineStr"/>
      <c r="Z110" s="276" t="n">
        <v>0</v>
      </c>
    </row>
    <row r="111" ht="12.2" customHeight="1" s="209">
      <c r="C111" s="266" t="inlineStr"/>
      <c r="H111" s="266" t="inlineStr">
        <is>
          <t xml:space="preserve">      перевозка</t>
        </is>
      </c>
      <c r="Q111" s="266" t="inlineStr"/>
      <c r="R111" s="266" t="inlineStr"/>
      <c r="Z111" s="276" t="n">
        <v>0</v>
      </c>
    </row>
    <row r="112" ht="12.2" customHeight="1" s="209">
      <c r="C112" s="266" t="inlineStr"/>
      <c r="H112" s="266" t="inlineStr">
        <is>
          <t xml:space="preserve">   всего ФОТ</t>
        </is>
      </c>
      <c r="Q112" s="266" t="inlineStr"/>
      <c r="R112" s="266" t="inlineStr"/>
      <c r="Z112" s="276" t="n">
        <v>0</v>
      </c>
    </row>
    <row r="113" ht="12.2" customHeight="1" s="209">
      <c r="C113" s="266" t="inlineStr"/>
      <c r="H113" s="266" t="inlineStr">
        <is>
          <t xml:space="preserve">   всего накладные расходы</t>
        </is>
      </c>
      <c r="Q113" s="266" t="inlineStr"/>
      <c r="R113" s="266" t="inlineStr"/>
      <c r="Z113" s="276" t="n">
        <v>0</v>
      </c>
    </row>
    <row r="114" ht="12.2" customHeight="1" s="209">
      <c r="C114" s="266" t="inlineStr"/>
      <c r="H114" s="266" t="inlineStr">
        <is>
          <t xml:space="preserve">   всего сметная прибыль</t>
        </is>
      </c>
      <c r="Q114" s="266" t="inlineStr"/>
      <c r="R114" s="266" t="inlineStr"/>
      <c r="Z114" s="276" t="n">
        <v>0</v>
      </c>
    </row>
    <row r="115" ht="12.2" customHeight="1" s="209">
      <c r="C115" s="275" t="inlineStr"/>
      <c r="H115" s="275" t="inlineStr">
        <is>
          <t>ВСЕГО по акту</t>
        </is>
      </c>
      <c r="Q115" s="275" t="inlineStr"/>
      <c r="R115" s="275" t="inlineStr"/>
      <c r="Z115" s="277" t="n">
        <v>4949.91</v>
      </c>
    </row>
    <row r="116" ht="12.2" customHeight="1" s="209">
      <c r="C116" s="279" t="inlineStr"/>
      <c r="H116" s="279" t="inlineStr">
        <is>
          <t xml:space="preserve">   в том числе:</t>
        </is>
      </c>
      <c r="Q116" s="279" t="inlineStr"/>
      <c r="R116" s="279" t="inlineStr"/>
      <c r="Z116" s="280" t="inlineStr"/>
    </row>
    <row r="117" ht="12.2" customHeight="1" s="209">
      <c r="C117" s="266" t="inlineStr"/>
      <c r="H117" s="266" t="inlineStr">
        <is>
          <t xml:space="preserve">   Всего прямые затраты по акту</t>
        </is>
      </c>
      <c r="Q117" s="266" t="inlineStr"/>
      <c r="R117" s="266" t="inlineStr"/>
      <c r="Z117" s="276" t="n">
        <v>3738.27</v>
      </c>
    </row>
    <row r="118" ht="12.2" customHeight="1" s="209">
      <c r="C118" s="279" t="inlineStr"/>
      <c r="H118" s="279" t="inlineStr">
        <is>
          <t xml:space="preserve">      в том числе:</t>
        </is>
      </c>
      <c r="Q118" s="279" t="inlineStr"/>
      <c r="R118" s="279" t="inlineStr"/>
      <c r="Z118" s="280" t="inlineStr"/>
    </row>
    <row r="119" ht="12.2" customHeight="1" s="209">
      <c r="C119" s="266" t="inlineStr"/>
      <c r="H119" s="266" t="inlineStr">
        <is>
          <t xml:space="preserve">      оплата труда (ОТ)</t>
        </is>
      </c>
      <c r="Q119" s="266" t="inlineStr"/>
      <c r="R119" s="266" t="inlineStr"/>
      <c r="Z119" s="276" t="n">
        <v>875.09</v>
      </c>
    </row>
    <row r="120" ht="12.2" customHeight="1" s="209">
      <c r="C120" s="266" t="inlineStr"/>
      <c r="H120" s="266" t="inlineStr">
        <is>
          <t xml:space="preserve">      эксплуатация машин и механизмов</t>
        </is>
      </c>
      <c r="Q120" s="266" t="inlineStr"/>
      <c r="R120" s="266" t="inlineStr"/>
      <c r="Z120" s="276" t="n">
        <v>3.99</v>
      </c>
    </row>
    <row r="121" ht="12.2" customHeight="1" s="209">
      <c r="C121" s="266" t="inlineStr"/>
      <c r="H121" s="266" t="inlineStr">
        <is>
          <t xml:space="preserve">      оплата труда машинистов (ОТм)            </t>
        </is>
      </c>
      <c r="Q121" s="266" t="inlineStr"/>
      <c r="R121" s="266" t="inlineStr"/>
      <c r="Z121" s="276" t="n">
        <v>9.32</v>
      </c>
    </row>
    <row r="122" ht="12.2" customHeight="1" s="209">
      <c r="C122" s="266" t="inlineStr"/>
      <c r="H122" s="266" t="inlineStr">
        <is>
          <t xml:space="preserve">      материальные ресурсы</t>
        </is>
      </c>
      <c r="Q122" s="266" t="inlineStr"/>
      <c r="R122" s="266" t="inlineStr"/>
      <c r="Z122" s="276" t="n">
        <v>2849.87</v>
      </c>
    </row>
    <row r="123" ht="12.2" customHeight="1" s="209">
      <c r="C123" s="266" t="inlineStr"/>
      <c r="H123" s="266" t="inlineStr">
        <is>
          <t xml:space="preserve">      перевозка</t>
        </is>
      </c>
      <c r="Q123" s="266" t="inlineStr"/>
      <c r="R123" s="266" t="inlineStr"/>
      <c r="Z123" s="276" t="n">
        <v>0</v>
      </c>
    </row>
    <row r="124" ht="12.2" customHeight="1" s="209">
      <c r="C124" s="266" t="inlineStr"/>
      <c r="H124" s="266" t="inlineStr">
        <is>
          <t xml:space="preserve">   Всего ФОТ</t>
        </is>
      </c>
      <c r="Q124" s="266" t="inlineStr"/>
      <c r="R124" s="266" t="inlineStr"/>
      <c r="Z124" s="276" t="n">
        <v>884.41</v>
      </c>
    </row>
    <row r="125" ht="12.2" customHeight="1" s="209">
      <c r="C125" s="266" t="inlineStr"/>
      <c r="H125" s="266" t="inlineStr">
        <is>
          <t xml:space="preserve">   Всего накладные расходы</t>
        </is>
      </c>
      <c r="Q125" s="266" t="inlineStr"/>
      <c r="R125" s="266" t="inlineStr"/>
      <c r="Z125" s="276" t="n">
        <v>795.97</v>
      </c>
    </row>
    <row r="126" ht="12.2" customHeight="1" s="209">
      <c r="C126" s="266" t="inlineStr"/>
      <c r="H126" s="266" t="inlineStr">
        <is>
          <t xml:space="preserve">   Всего сметная прибыль</t>
        </is>
      </c>
      <c r="Q126" s="266" t="inlineStr"/>
      <c r="R126" s="266" t="inlineStr"/>
      <c r="Z126" s="276" t="n">
        <v>415.67</v>
      </c>
    </row>
    <row r="127" ht="12.2" customHeight="1" s="209">
      <c r="C127" s="266" t="inlineStr"/>
      <c r="H127" s="266" t="inlineStr">
        <is>
          <t xml:space="preserve">   Всего оборудование</t>
        </is>
      </c>
      <c r="Q127" s="266" t="inlineStr"/>
      <c r="R127" s="266" t="inlineStr"/>
      <c r="Z127" s="276" t="n">
        <v>0</v>
      </c>
    </row>
    <row r="128" ht="12.2" customHeight="1" s="209">
      <c r="C128" s="266" t="inlineStr"/>
      <c r="H128" s="266" t="inlineStr">
        <is>
          <t xml:space="preserve">   Всего прочие затраты</t>
        </is>
      </c>
      <c r="Q128" s="266" t="inlineStr"/>
      <c r="R128" s="266" t="inlineStr"/>
      <c r="Z128" s="276" t="n">
        <v>0</v>
      </c>
    </row>
    <row r="129" ht="12.2" customHeight="1" s="209">
      <c r="C129" s="290" t="inlineStr"/>
      <c r="H129" s="290" t="inlineStr">
        <is>
          <t>Справочно</t>
        </is>
      </c>
      <c r="Q129" s="290" t="inlineStr"/>
      <c r="R129" s="290" t="inlineStr"/>
      <c r="Z129" s="293" t="inlineStr"/>
    </row>
    <row r="130" ht="12.2" customHeight="1" s="209">
      <c r="C130" s="266" t="inlineStr"/>
      <c r="H130" s="266" t="inlineStr">
        <is>
          <t xml:space="preserve">   материальные ресурсы, отсутствующие в ФРСН </t>
        </is>
      </c>
      <c r="Q130" s="266" t="inlineStr"/>
      <c r="R130" s="266" t="inlineStr"/>
      <c r="Z130" s="276" t="n">
        <v>0</v>
      </c>
    </row>
    <row r="131" ht="12.2" customHeight="1" s="209">
      <c r="C131" s="266" t="inlineStr"/>
      <c r="H131" s="266" t="inlineStr">
        <is>
          <t xml:space="preserve">   оборудование, отсутствующее в ФРСН </t>
        </is>
      </c>
      <c r="Q131" s="266" t="inlineStr"/>
      <c r="R131" s="266" t="inlineStr"/>
      <c r="Z131" s="276" t="n">
        <v>0</v>
      </c>
    </row>
    <row r="132" ht="12.2" customHeight="1" s="209">
      <c r="C132" s="266" t="inlineStr"/>
      <c r="H132" s="266" t="inlineStr">
        <is>
          <t xml:space="preserve">   затраты труда рабочих</t>
        </is>
      </c>
      <c r="Q132" s="250" t="inlineStr">
        <is>
          <t>1,76</t>
        </is>
      </c>
      <c r="R132" s="266" t="inlineStr"/>
      <c r="Z132" s="250" t="inlineStr"/>
    </row>
    <row r="133" ht="12.2" customHeight="1" s="209">
      <c r="C133" s="266" t="inlineStr"/>
      <c r="H133" s="266" t="inlineStr">
        <is>
          <t xml:space="preserve">   затраты труда машинистов</t>
        </is>
      </c>
      <c r="Q133" s="250" t="inlineStr">
        <is>
          <t>0,0192</t>
        </is>
      </c>
      <c r="R133" s="266" t="inlineStr"/>
      <c r="Z133" s="250" t="inlineStr"/>
    </row>
    <row r="134" ht="12.2" customHeight="1" s="209">
      <c r="C134" s="266" t="inlineStr"/>
      <c r="H134" s="266" t="inlineStr">
        <is>
          <t>НДС, %</t>
        </is>
      </c>
      <c r="Q134" s="250" t="inlineStr">
        <is>
          <t>20,00</t>
        </is>
      </c>
      <c r="R134" s="266" t="inlineStr"/>
      <c r="Z134" s="276" t="n">
        <v>989.98</v>
      </c>
    </row>
    <row r="135" ht="12.2" customHeight="1" s="209">
      <c r="C135" s="275" t="inlineStr"/>
      <c r="H135" s="275" t="inlineStr">
        <is>
          <t>Всего</t>
        </is>
      </c>
      <c r="Q135" s="275" t="inlineStr"/>
      <c r="R135" s="275" t="inlineStr"/>
      <c r="Z135" s="277" t="n">
        <v>5939.89</v>
      </c>
    </row>
    <row r="136" ht="24.6" customHeight="1" s="209">
      <c r="A136" s="266" t="inlineStr"/>
    </row>
    <row r="137" ht="36.75" customHeight="1" s="209">
      <c r="A137" s="294" t="inlineStr">
        <is>
          <t xml:space="preserve">Сдал: </t>
        </is>
      </c>
      <c r="F137" s="295" t="inlineStr">
        <is>
          <t xml:space="preserve"> Генеральный директор </t>
        </is>
      </c>
      <c r="G137" s="257" t="n"/>
      <c r="H137" s="257" t="n"/>
      <c r="I137" s="294" t="inlineStr">
        <is>
          <t xml:space="preserve"> _____________________ </t>
        </is>
      </c>
      <c r="J137" s="295" t="inlineStr">
        <is>
          <t xml:space="preserve"> </t>
        </is>
      </c>
      <c r="K137" s="257" t="n"/>
      <c r="L137" s="257" t="n"/>
      <c r="M137" s="257" t="n"/>
      <c r="N137" s="257" t="n"/>
      <c r="O137" s="257" t="n"/>
      <c r="P137" s="257" t="n"/>
      <c r="Q137" s="257" t="n"/>
      <c r="R137" s="257" t="n"/>
      <c r="S137" s="257" t="n"/>
      <c r="T137" s="257" t="n"/>
      <c r="U137" s="257" t="n"/>
      <c r="V137" s="257" t="n"/>
      <c r="W137" s="257" t="n"/>
      <c r="X137" s="257" t="n"/>
      <c r="Y137" s="257" t="n"/>
      <c r="Z137" s="257" t="n"/>
      <c r="AA137" s="257" t="n"/>
      <c r="AB137" s="257" t="n"/>
      <c r="AC137" s="257" t="n"/>
    </row>
    <row r="138" ht="12.2" customHeight="1" s="209">
      <c r="A138" s="266" t="inlineStr"/>
      <c r="F138" s="266" t="inlineStr">
        <is>
          <t xml:space="preserve">      (должность)</t>
        </is>
      </c>
      <c r="I138" s="266" t="inlineStr">
        <is>
          <t xml:space="preserve">       (подпись)</t>
        </is>
      </c>
      <c r="J138" s="266" t="inlineStr">
        <is>
          <t xml:space="preserve"> (расшифровка подписи)</t>
        </is>
      </c>
    </row>
    <row r="139" ht="14.85" customHeight="1" s="209">
      <c r="A139" s="296" t="inlineStr">
        <is>
          <t xml:space="preserve">    М.П.</t>
        </is>
      </c>
    </row>
    <row r="140" ht="36.75" customHeight="1" s="209">
      <c r="A140" s="294" t="inlineStr">
        <is>
          <t xml:space="preserve">Принял: </t>
        </is>
      </c>
      <c r="F140" s="295" t="inlineStr">
        <is>
          <t xml:space="preserve">  </t>
        </is>
      </c>
      <c r="G140" s="257" t="n"/>
      <c r="H140" s="257" t="n"/>
      <c r="I140" s="294" t="inlineStr">
        <is>
          <t xml:space="preserve"> _____________________ </t>
        </is>
      </c>
      <c r="J140" s="295" t="inlineStr">
        <is>
          <t xml:space="preserve"> </t>
        </is>
      </c>
      <c r="K140" s="257" t="n"/>
      <c r="L140" s="257" t="n"/>
      <c r="M140" s="257" t="n"/>
      <c r="N140" s="257" t="n"/>
      <c r="O140" s="257" t="n"/>
      <c r="P140" s="257" t="n"/>
      <c r="Q140" s="257" t="n"/>
      <c r="R140" s="257" t="n"/>
      <c r="S140" s="257" t="n"/>
      <c r="T140" s="257" t="n"/>
      <c r="U140" s="257" t="n"/>
      <c r="V140" s="257" t="n"/>
      <c r="W140" s="257" t="n"/>
      <c r="X140" s="257" t="n"/>
      <c r="Y140" s="257" t="n"/>
      <c r="Z140" s="257" t="n"/>
      <c r="AA140" s="257" t="n"/>
      <c r="AB140" s="257" t="n"/>
      <c r="AC140" s="257" t="n"/>
    </row>
    <row r="141" ht="12.2" customHeight="1" s="209">
      <c r="A141" s="266" t="inlineStr"/>
      <c r="F141" s="266" t="inlineStr">
        <is>
          <t xml:space="preserve">      (должность)</t>
        </is>
      </c>
      <c r="I141" s="266" t="inlineStr">
        <is>
          <t xml:space="preserve">       (подпись)</t>
        </is>
      </c>
      <c r="J141" s="266" t="inlineStr">
        <is>
          <t xml:space="preserve"> (расшифровка подписи)</t>
        </is>
      </c>
    </row>
    <row r="142" ht="14.85" customHeight="1" s="209">
      <c r="A142" s="296" t="inlineStr">
        <is>
          <t xml:space="preserve">    М.П.</t>
        </is>
      </c>
    </row>
  </sheetData>
  <mergeCells count="755">
    <mergeCell ref="Q89"/>
    <mergeCell ref="C83:G83"/>
    <mergeCell ref="C58:G58"/>
    <mergeCell ref="A43"/>
    <mergeCell ref="R46"/>
    <mergeCell ref="AA4:AC4"/>
    <mergeCell ref="Q120"/>
    <mergeCell ref="R88:Y88"/>
    <mergeCell ref="K35:L35"/>
    <mergeCell ref="R48"/>
    <mergeCell ref="N20:Q20"/>
    <mergeCell ref="R90:Y90"/>
    <mergeCell ref="A137:E137"/>
    <mergeCell ref="Q124"/>
    <mergeCell ref="T49:W49"/>
    <mergeCell ref="R65:Y65"/>
    <mergeCell ref="H105:P105"/>
    <mergeCell ref="Q42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Z50:AC50"/>
    <mergeCell ref="T50:W50"/>
    <mergeCell ref="T44:W44"/>
    <mergeCell ref="R131:Y131"/>
    <mergeCell ref="Q113"/>
    <mergeCell ref="Z39:AC39"/>
    <mergeCell ref="A4:Z4"/>
    <mergeCell ref="H102:P102"/>
    <mergeCell ref="Q44"/>
    <mergeCell ref="C101:G101"/>
    <mergeCell ref="Q129"/>
    <mergeCell ref="Q108"/>
    <mergeCell ref="C108:G108"/>
    <mergeCell ref="Q95"/>
    <mergeCell ref="A38"/>
    <mergeCell ref="A138:E138"/>
    <mergeCell ref="D12:V12"/>
    <mergeCell ref="Q45"/>
    <mergeCell ref="Z128:AC128"/>
    <mergeCell ref="R84:Y84"/>
    <mergeCell ref="R78:Y78"/>
    <mergeCell ref="A40"/>
    <mergeCell ref="C85:G85"/>
    <mergeCell ref="Z65:AC65"/>
    <mergeCell ref="C112:G112"/>
    <mergeCell ref="G9:V9"/>
    <mergeCell ref="Q47"/>
    <mergeCell ref="K41:L41"/>
    <mergeCell ref="Q96"/>
    <mergeCell ref="P29"/>
    <mergeCell ref="R80:Y80"/>
    <mergeCell ref="AA12:AC12"/>
    <mergeCell ref="R29"/>
    <mergeCell ref="C84:G84"/>
    <mergeCell ref="C127:G127"/>
    <mergeCell ref="C133:G133"/>
    <mergeCell ref="W6:Z6"/>
    <mergeCell ref="Z129:AC129"/>
    <mergeCell ref="H95:P95"/>
    <mergeCell ref="G11:V11"/>
    <mergeCell ref="C114:G114"/>
    <mergeCell ref="P44"/>
    <mergeCell ref="K43:L43"/>
    <mergeCell ref="T53:W53"/>
    <mergeCell ref="AA14:AC14"/>
    <mergeCell ref="C51:G51"/>
    <mergeCell ref="H97:P97"/>
    <mergeCell ref="Q63"/>
    <mergeCell ref="Q50"/>
    <mergeCell ref="C38:G38"/>
    <mergeCell ref="R51"/>
    <mergeCell ref="Z83:AC83"/>
    <mergeCell ref="AA16"/>
    <mergeCell ref="H121:P121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K44:L44"/>
    <mergeCell ref="C99:G99"/>
    <mergeCell ref="R44"/>
    <mergeCell ref="T38:W38"/>
    <mergeCell ref="R86:Y86"/>
    <mergeCell ref="Q117"/>
    <mergeCell ref="Q111"/>
    <mergeCell ref="Q38"/>
    <mergeCell ref="H92:P92"/>
    <mergeCell ref="A141:E141"/>
    <mergeCell ref="S38"/>
    <mergeCell ref="A41"/>
    <mergeCell ref="R125:Y125"/>
    <mergeCell ref="H67:P67"/>
    <mergeCell ref="C135:G135"/>
    <mergeCell ref="Z71:AC71"/>
    <mergeCell ref="D13:V13"/>
    <mergeCell ref="H78:P78"/>
    <mergeCell ref="C122:G122"/>
    <mergeCell ref="Z131:AC131"/>
    <mergeCell ref="Z58:AC58"/>
    <mergeCell ref="H134:P134"/>
    <mergeCell ref="Q40"/>
    <mergeCell ref="R81:Y81"/>
    <mergeCell ref="AA13:AC13"/>
    <mergeCell ref="S40"/>
    <mergeCell ref="P39"/>
    <mergeCell ref="Z27:AC28"/>
    <mergeCell ref="C72:G72"/>
    <mergeCell ref="B38"/>
    <mergeCell ref="T40:W40"/>
    <mergeCell ref="Z73:AC73"/>
    <mergeCell ref="H39:J39"/>
    <mergeCell ref="AA15:AC15"/>
    <mergeCell ref="P37"/>
    <mergeCell ref="C92:G92"/>
    <mergeCell ref="B40"/>
    <mergeCell ref="H98:P98"/>
    <mergeCell ref="P47"/>
    <mergeCell ref="S35"/>
    <mergeCell ref="I138"/>
    <mergeCell ref="Z84:AC84"/>
    <mergeCell ref="A34"/>
    <mergeCell ref="Q66"/>
    <mergeCell ref="I140"/>
    <mergeCell ref="C54:G54"/>
    <mergeCell ref="M45:O45"/>
    <mergeCell ref="R99:Y99"/>
    <mergeCell ref="C41:G41"/>
    <mergeCell ref="S47"/>
    <mergeCell ref="Q77"/>
    <mergeCell ref="H131:P131"/>
    <mergeCell ref="Q133"/>
    <mergeCell ref="Z86:AC86"/>
    <mergeCell ref="A36"/>
    <mergeCell ref="Q68"/>
    <mergeCell ref="T45:W45"/>
    <mergeCell ref="C56:G56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R113:Y113"/>
    <mergeCell ref="H116:P116"/>
    <mergeCell ref="R100:Y100"/>
    <mergeCell ref="C120:G120"/>
    <mergeCell ref="AB16"/>
    <mergeCell ref="C36:G36"/>
    <mergeCell ref="Q72"/>
    <mergeCell ref="H126:P126"/>
    <mergeCell ref="K39:L39"/>
    <mergeCell ref="H82:P82"/>
    <mergeCell ref="H41:J41"/>
    <mergeCell ref="R77:Y77"/>
    <mergeCell ref="U21"/>
    <mergeCell ref="H113:P113"/>
    <mergeCell ref="B34"/>
    <mergeCell ref="B28"/>
    <mergeCell ref="Q46"/>
    <mergeCell ref="R127:Y127"/>
    <mergeCell ref="AA5:AC5"/>
    <mergeCell ref="W9:Z9"/>
    <mergeCell ref="Q48"/>
    <mergeCell ref="Z35:AC35"/>
    <mergeCell ref="M40:O40"/>
    <mergeCell ref="H129:P129"/>
    <mergeCell ref="H108:P108"/>
    <mergeCell ref="H79:P79"/>
    <mergeCell ref="Q41"/>
    <mergeCell ref="S41"/>
    <mergeCell ref="Z99:AC99"/>
    <mergeCell ref="C29:G29"/>
    <mergeCell ref="F141:H141"/>
    <mergeCell ref="W13:Z13"/>
    <mergeCell ref="C65:G65"/>
    <mergeCell ref="Q56"/>
    <mergeCell ref="H81:P81"/>
    <mergeCell ref="K50:L50"/>
    <mergeCell ref="M41:O41"/>
    <mergeCell ref="X37:Y37"/>
    <mergeCell ref="P38"/>
    <mergeCell ref="C44:G44"/>
    <mergeCell ref="Q43"/>
    <mergeCell ref="K26:L28"/>
    <mergeCell ref="R38"/>
    <mergeCell ref="Z101:AC101"/>
    <mergeCell ref="S43"/>
    <mergeCell ref="C129:G129"/>
    <mergeCell ref="Z76:AC76"/>
    <mergeCell ref="A25:AC25"/>
    <mergeCell ref="P40"/>
    <mergeCell ref="C95:G95"/>
    <mergeCell ref="R40"/>
    <mergeCell ref="Q130"/>
    <mergeCell ref="C60:G60"/>
    <mergeCell ref="X38:Y38"/>
    <mergeCell ref="Q67"/>
    <mergeCell ref="A2:AC2"/>
    <mergeCell ref="I141"/>
    <mergeCell ref="H29:J29"/>
    <mergeCell ref="Q132"/>
    <mergeCell ref="Q103"/>
    <mergeCell ref="A5:Z5"/>
    <mergeCell ref="C91:G91"/>
    <mergeCell ref="H44:J44"/>
    <mergeCell ref="H63:P63"/>
    <mergeCell ref="Q69"/>
    <mergeCell ref="R35"/>
    <mergeCell ref="R115:Y115"/>
    <mergeCell ref="O24:AC24"/>
    <mergeCell ref="C57:G57"/>
    <mergeCell ref="R102:Y102"/>
    <mergeCell ref="H68:P68"/>
    <mergeCell ref="Z29:AC29"/>
    <mergeCell ref="H117:P117"/>
    <mergeCell ref="L24:N24"/>
    <mergeCell ref="C86:G86"/>
    <mergeCell ref="X40:Y40"/>
    <mergeCell ref="C42:G42"/>
    <mergeCell ref="H132:P132"/>
    <mergeCell ref="Z87:AC87"/>
    <mergeCell ref="H119:P119"/>
    <mergeCell ref="H94:P94"/>
    <mergeCell ref="R103:Y103"/>
    <mergeCell ref="B36"/>
    <mergeCell ref="H69:P69"/>
    <mergeCell ref="J141:AC141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H42:J42"/>
    <mergeCell ref="Z57:AC57"/>
    <mergeCell ref="Q64"/>
    <mergeCell ref="B39"/>
    <mergeCell ref="Z113:AC113"/>
    <mergeCell ref="Q51"/>
    <mergeCell ref="X45:Y45"/>
    <mergeCell ref="P46"/>
    <mergeCell ref="M43:O43"/>
    <mergeCell ref="Q82"/>
    <mergeCell ref="Z100:AC100"/>
    <mergeCell ref="C39:G39"/>
    <mergeCell ref="R134:Y134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P48"/>
    <mergeCell ref="C81:G81"/>
    <mergeCell ref="H122:P122"/>
    <mergeCell ref="A15:X15"/>
    <mergeCell ref="X46:Y46"/>
    <mergeCell ref="R98:Y98"/>
    <mergeCell ref="R41"/>
    <mergeCell ref="X48:Y48"/>
    <mergeCell ref="P43"/>
    <mergeCell ref="R43"/>
    <mergeCell ref="R123:Y123"/>
    <mergeCell ref="R21:T21"/>
    <mergeCell ref="H45:J45"/>
    <mergeCell ref="Q75"/>
    <mergeCell ref="H100:P100"/>
    <mergeCell ref="C50:G50"/>
    <mergeCell ref="A8:F8"/>
    <mergeCell ref="H47:J47"/>
    <mergeCell ref="H66:P66"/>
    <mergeCell ref="Z95:AC95"/>
    <mergeCell ref="C26:G28"/>
    <mergeCell ref="R124:Y124"/>
    <mergeCell ref="R118:Y118"/>
    <mergeCell ref="H77:P77"/>
    <mergeCell ref="A10:F10"/>
    <mergeCell ref="E7:V7"/>
    <mergeCell ref="Z97:AC97"/>
    <mergeCell ref="R126:Y126"/>
    <mergeCell ref="R109:Y109"/>
    <mergeCell ref="A136:AC136"/>
    <mergeCell ref="H135:P135"/>
    <mergeCell ref="X51:Y51"/>
    <mergeCell ref="Q88"/>
    <mergeCell ref="A23:AC23"/>
    <mergeCell ref="H50:J50"/>
    <mergeCell ref="A17:Z17"/>
    <mergeCell ref="H26:J28"/>
    <mergeCell ref="Z121:AC121"/>
    <mergeCell ref="Z42:AC42"/>
    <mergeCell ref="R71:Y71"/>
    <mergeCell ref="M51:O51"/>
    <mergeCell ref="X36:Y36"/>
    <mergeCell ref="Q90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R60:Y60"/>
    <mergeCell ref="H61:P61"/>
    <mergeCell ref="Z60:AC60"/>
    <mergeCell ref="H88:P88"/>
    <mergeCell ref="C107:G107"/>
    <mergeCell ref="K36:L36"/>
    <mergeCell ref="T46:W46"/>
    <mergeCell ref="C79:G79"/>
    <mergeCell ref="AA7:AC7"/>
    <mergeCell ref="H115:P115"/>
    <mergeCell ref="C73:G73"/>
    <mergeCell ref="V20:Z20"/>
    <mergeCell ref="H90:P90"/>
    <mergeCell ref="Z118:AC118"/>
    <mergeCell ref="A39"/>
    <mergeCell ref="Z45:AC45"/>
    <mergeCell ref="T48:W48"/>
    <mergeCell ref="P51"/>
    <mergeCell ref="R114:Y114"/>
    <mergeCell ref="Q37"/>
    <mergeCell ref="Q83"/>
    <mergeCell ref="Z70:AC70"/>
    <mergeCell ref="A19:U19"/>
    <mergeCell ref="N21:Q21"/>
    <mergeCell ref="M34:O34"/>
    <mergeCell ref="Q85"/>
    <mergeCell ref="Z134:AC134"/>
    <mergeCell ref="Z109:AC109"/>
    <mergeCell ref="Z47:AC47"/>
    <mergeCell ref="Q122"/>
    <mergeCell ref="M49:O49"/>
    <mergeCell ref="Z96:AC96"/>
    <mergeCell ref="Q78"/>
    <mergeCell ref="H103:P103"/>
    <mergeCell ref="C66:G66"/>
    <mergeCell ref="Q114"/>
    <mergeCell ref="C102:G102"/>
    <mergeCell ref="Z111:AC111"/>
    <mergeCell ref="H118:P118"/>
    <mergeCell ref="W12:Z12"/>
    <mergeCell ref="Z98:AC98"/>
    <mergeCell ref="R61:Y61"/>
    <mergeCell ref="Q80"/>
    <mergeCell ref="K49:L49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B46"/>
    <mergeCell ref="H96:P96"/>
    <mergeCell ref="Q106"/>
    <mergeCell ref="Z124:AC124"/>
    <mergeCell ref="H87:P87"/>
    <mergeCell ref="Q27:Q28"/>
    <mergeCell ref="H62:P62"/>
    <mergeCell ref="Z66:AC66"/>
    <mergeCell ref="B48"/>
    <mergeCell ref="Z126:AC126"/>
    <mergeCell ref="K42:L42"/>
    <mergeCell ref="Z53:AC53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T51:W51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A44"/>
    <mergeCell ref="Q128"/>
    <mergeCell ref="H109:P109"/>
    <mergeCell ref="C128:G128"/>
    <mergeCell ref="C113:G113"/>
    <mergeCell ref="R87:Y87"/>
    <mergeCell ref="C103:G103"/>
    <mergeCell ref="P45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:C13"/>
    <mergeCell ref="H104:P104"/>
    <mergeCell ref="T35:W35"/>
    <mergeCell ref="X27:Y28"/>
    <mergeCell ref="A139:AC139"/>
    <mergeCell ref="H106:P106"/>
    <mergeCell ref="M26:Q26"/>
    <mergeCell ref="Q35"/>
    <mergeCell ref="M27:O28"/>
    <mergeCell ref="Z130:AC130"/>
    <mergeCell ref="Z68:AC68"/>
    <mergeCell ref="Q34"/>
    <mergeCell ref="S34"/>
    <mergeCell ref="Z92:AC92"/>
    <mergeCell ref="Q99"/>
    <mergeCell ref="A42"/>
    <mergeCell ref="M35:O35"/>
    <mergeCell ref="Z117:AC117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W8:Z8"/>
    <mergeCell ref="C89:G89"/>
    <mergeCell ref="Z69:AC69"/>
    <mergeCell ref="C116:G116"/>
    <mergeCell ref="K45:L45"/>
    <mergeCell ref="S29"/>
    <mergeCell ref="C88:G88"/>
    <mergeCell ref="C126:G126"/>
    <mergeCell ref="P27:P28"/>
    <mergeCell ref="R26:AC26"/>
    <mergeCell ref="E6:V6"/>
    <mergeCell ref="R27:R28"/>
    <mergeCell ref="S44"/>
    <mergeCell ref="M46:O46"/>
    <mergeCell ref="A48"/>
    <mergeCell ref="K47:L47"/>
    <mergeCell ref="P35"/>
    <mergeCell ref="Q125"/>
    <mergeCell ref="C117:G117"/>
    <mergeCell ref="T29:W29"/>
    <mergeCell ref="K46:L46"/>
    <mergeCell ref="Q112"/>
    <mergeCell ref="K40:L40"/>
    <mergeCell ref="AA11:AC11"/>
    <mergeCell ref="Q127"/>
    <mergeCell ref="Q54"/>
    <mergeCell ref="R95:Y95"/>
    <mergeCell ref="C115:G115"/>
    <mergeCell ref="Q102"/>
    <mergeCell ref="R97:Y97"/>
    <mergeCell ref="H125:P125"/>
    <mergeCell ref="Q131"/>
    <mergeCell ref="R72:Y72"/>
    <mergeCell ref="H112:P112"/>
    <mergeCell ref="B29"/>
    <mergeCell ref="S49"/>
    <mergeCell ref="C37:G37"/>
    <mergeCell ref="H127:P127"/>
    <mergeCell ref="Z82:AC82"/>
    <mergeCell ref="AA6:AC6"/>
    <mergeCell ref="H114:P114"/>
    <mergeCell ref="H64:P64"/>
    <mergeCell ref="Q105"/>
    <mergeCell ref="R63:Y63"/>
    <mergeCell ref="Q107"/>
    <mergeCell ref="Q57"/>
    <mergeCell ref="Q100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48:J48"/>
    <mergeCell ref="R83:Y83"/>
    <mergeCell ref="P41"/>
    <mergeCell ref="A45"/>
    <mergeCell ref="C90:G90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B42"/>
    <mergeCell ref="Z72:AC72"/>
    <mergeCell ref="C119:G119"/>
    <mergeCell ref="P49"/>
    <mergeCell ref="K48:L48"/>
    <mergeCell ref="X41:Y41"/>
    <mergeCell ref="H43:J43"/>
    <mergeCell ref="X35:Y35"/>
    <mergeCell ref="S37"/>
    <mergeCell ref="P36"/>
    <mergeCell ref="A46"/>
    <mergeCell ref="R36"/>
    <mergeCell ref="F137:H137"/>
    <mergeCell ref="T27:W28"/>
    <mergeCell ref="A140:E140"/>
    <mergeCell ref="B44"/>
    <mergeCell ref="B37"/>
    <mergeCell ref="H133:P133"/>
    <mergeCell ref="A26:B27"/>
    <mergeCell ref="H53:R53"/>
    <mergeCell ref="F138:H138"/>
    <mergeCell ref="Z88:AC88"/>
    <mergeCell ref="Q70"/>
    <mergeCell ref="R111:Y111"/>
    <mergeCell ref="H89:P89"/>
    <mergeCell ref="Y15:Z15"/>
    <mergeCell ref="C45:G45"/>
    <mergeCell ref="R20:T20"/>
    <mergeCell ref="Z90:AC90"/>
    <mergeCell ref="I137"/>
    <mergeCell ref="S50"/>
    <mergeCell ref="H72:P72"/>
    <mergeCell ref="C109:G109"/>
    <mergeCell ref="H128:P128"/>
    <mergeCell ref="X34:Y34"/>
    <mergeCell ref="C47:G47"/>
    <mergeCell ref="AC16"/>
    <mergeCell ref="R104:Y104"/>
    <mergeCell ref="H65:P65"/>
    <mergeCell ref="C40:G40"/>
    <mergeCell ref="Z85:AC85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J137:AC137"/>
    <mergeCell ref="A14:Z14"/>
    <mergeCell ref="H54:P54"/>
    <mergeCell ref="Q60"/>
    <mergeCell ref="A22:AC22"/>
    <mergeCell ref="M39:O39"/>
    <mergeCell ref="R93:Y93"/>
    <mergeCell ref="R68:Y68"/>
    <mergeCell ref="H40:J40"/>
    <mergeCell ref="R130:Y130"/>
    <mergeCell ref="R117:Y117"/>
    <mergeCell ref="H56:P56"/>
    <mergeCell ref="S53"/>
    <mergeCell ref="H83:P83"/>
    <mergeCell ref="Z38:AC38"/>
    <mergeCell ref="J138:AC138"/>
    <mergeCell ref="H51:J51"/>
    <mergeCell ref="T41:W41"/>
    <mergeCell ref="S45"/>
    <mergeCell ref="X43:Y43"/>
    <mergeCell ref="C77:G77"/>
    <mergeCell ref="R132:Y132"/>
    <mergeCell ref="A16:X16"/>
    <mergeCell ref="R119:Y119"/>
    <mergeCell ref="H85:P85"/>
    <mergeCell ref="AA20:AC20"/>
    <mergeCell ref="A12:C12"/>
    <mergeCell ref="A20:M20"/>
    <mergeCell ref="T43:W43"/>
    <mergeCell ref="Z63:AC63"/>
    <mergeCell ref="B45"/>
    <mergeCell ref="K51:L51"/>
    <mergeCell ref="R39"/>
    <mergeCell ref="F140:H140"/>
    <mergeCell ref="Q134"/>
    <mergeCell ref="B47"/>
    <mergeCell ref="H80:P80"/>
    <mergeCell ref="Q71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C48:G48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R120:Y120"/>
    <mergeCell ref="Z122:AC122"/>
    <mergeCell ref="A47"/>
    <mergeCell ref="R107:Y107"/>
    <mergeCell ref="R50"/>
    <mergeCell ref="H73:P73"/>
    <mergeCell ref="H46:J46"/>
    <mergeCell ref="X39:Y39"/>
    <mergeCell ref="H60:P60"/>
    <mergeCell ref="R67:Y67"/>
    <mergeCell ref="R59:Y59"/>
    <mergeCell ref="Z59:AC59"/>
    <mergeCell ref="B41"/>
    <mergeCell ref="Z119:AC119"/>
    <mergeCell ref="A142:AC142"/>
    <mergeCell ref="B35"/>
    <mergeCell ref="Z46:AC46"/>
    <mergeCell ref="Z40:AC40"/>
    <mergeCell ref="R69:Y69"/>
    <mergeCell ref="J140:AC140"/>
    <mergeCell ref="M42:O42"/>
    <mergeCell ref="H57:P57"/>
    <mergeCell ref="H84:P84"/>
    <mergeCell ref="S46"/>
    <mergeCell ref="Z104:AC104"/>
    <mergeCell ref="R133:Y133"/>
    <mergeCell ref="Z54:AC54"/>
    <mergeCell ref="H86:P86"/>
    <mergeCell ref="Z41:AC41"/>
    <mergeCell ref="Q97"/>
    <mergeCell ref="S48"/>
    <mergeCell ref="R135:Y135"/>
    <mergeCell ref="Z81:AC81"/>
    <mergeCell ref="X50:Y50"/>
    <mergeCell ref="Z43:AC43"/>
    <mergeCell ref="Q79"/>
    <mergeCell ref="M44:O44"/>
    <mergeCell ref="R45"/>
    <mergeCell ref="C67:G67"/>
    <mergeCell ref="A21:M21"/>
    <mergeCell ref="W7:Z7"/>
    <mergeCell ref="H34:J34"/>
    <mergeCell ref="R47"/>
    <mergeCell ref="Q81"/>
    <mergeCell ref="C69:G69"/>
    <mergeCell ref="C96:G96"/>
    <mergeCell ref="Z114:AC114"/>
    <mergeCell ref="H49:J49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R128:Y128"/>
    <mergeCell ref="T34:W34"/>
    <mergeCell ref="C64:G64"/>
    <mergeCell ref="S51"/>
    <mergeCell ref="Z36:AC36"/>
    <mergeCell ref="T39:W39"/>
    <mergeCell ref="H99:P99"/>
    <mergeCell ref="X53:Y53"/>
    <mergeCell ref="C93:G93"/>
    <mergeCell ref="X47:Y47"/>
    <mergeCell ref="H101:P101"/>
    <mergeCell ref="Z61:AC61"/>
    <mergeCell ref="R110:Y110"/>
    <mergeCell ref="B43"/>
    <mergeCell ref="H76:P76"/>
    <mergeCell ref="T47:W47"/>
    <mergeCell ref="Q92"/>
    <mergeCell ref="M50:O50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M48:O4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C195"/>
  <sheetViews>
    <sheetView workbookViewId="0">
      <selection activeCell="A1" sqref="A1"/>
    </sheetView>
  </sheetViews>
  <sheetFormatPr baseColWidth="8" defaultRowHeight="15"/>
  <cols>
    <col width="5.42578125" customWidth="1" style="209" min="1" max="1"/>
    <col width="13" customWidth="1" style="209" min="2" max="2"/>
    <col width="2.42578125" customWidth="1" style="209" min="3" max="3"/>
    <col width="3.42578125" customWidth="1" style="209" min="4" max="4"/>
    <col width="2.42578125" customWidth="1" style="209" min="5" max="5"/>
    <col width="10.42578125" customWidth="1" style="209" min="6" max="6"/>
    <col width="4.42578125" customWidth="1" style="209" min="7" max="7"/>
    <col width="9.42578125" customWidth="1" style="209" min="8" max="8"/>
    <col width="23.42578125" customWidth="1" style="209" min="9" max="9"/>
    <col width="12.42578125" customWidth="1" style="209" min="10" max="10"/>
    <col width="4.42578125" customWidth="1" style="209" min="11" max="11"/>
    <col width="6.42578125" customWidth="1" style="209" min="12" max="12"/>
    <col width="13" customWidth="1" style="209" min="13" max="13"/>
    <col width="2.42578125" customWidth="1" style="209" min="14" max="14"/>
    <col width="1.42578125" customWidth="1" style="209" min="15" max="15"/>
    <col width="8.42578125" customWidth="1" style="209" min="16" max="16"/>
    <col width="9.42578125" customWidth="1" style="209" min="17" max="17"/>
    <col width="10.42578125" customWidth="1" style="209" min="18" max="18"/>
    <col width="6.42578125" customWidth="1" style="209" min="19" max="19"/>
    <col width="4.42578125" customWidth="1" style="209" min="20" max="20"/>
    <col width="13" customWidth="1" style="209" min="21" max="21"/>
    <col width="1.42578125" customWidth="1" style="209" min="22" max="22"/>
    <col width="13" customWidth="1" style="209" min="23" max="23"/>
    <col width="13" customWidth="1" style="209" min="24" max="24"/>
    <col width="7.42578125" customWidth="1" style="209" min="25" max="25"/>
    <col width="1.42578125" customWidth="1" style="209" min="26" max="26"/>
    <col width="3.42578125" customWidth="1" style="209" min="27" max="27"/>
    <col width="13" customWidth="1" style="209" min="28" max="28"/>
    <col width="5.42578125" customWidth="1" style="209" min="29" max="29"/>
  </cols>
  <sheetData>
    <row r="1" ht="12.2" customHeight="1" s="209">
      <c r="A1" s="250" t="inlineStr">
        <is>
          <t>Унифицированная Форма № КС-2</t>
        </is>
      </c>
    </row>
    <row r="2" ht="12.2" customHeight="1" s="209">
      <c r="A2" s="250" t="inlineStr">
        <is>
          <t>Утверждена постановлением Госкомстата России</t>
        </is>
      </c>
    </row>
    <row r="3" ht="24.6" customHeight="1" s="209">
      <c r="A3" s="250" t="inlineStr">
        <is>
          <t>от 11.11.99 № 100</t>
        </is>
      </c>
    </row>
    <row r="4" ht="14.85" customHeight="1" s="209">
      <c r="A4" s="251" t="inlineStr"/>
      <c r="AA4" s="252" t="inlineStr">
        <is>
          <t>Код</t>
        </is>
      </c>
      <c r="AB4" s="253" t="n"/>
      <c r="AC4" s="254" t="n"/>
    </row>
    <row r="5" ht="14.85" customHeight="1" s="209">
      <c r="A5" s="255" t="inlineStr">
        <is>
          <t xml:space="preserve">Форма по ОКУД </t>
        </is>
      </c>
      <c r="AA5" s="252" t="inlineStr">
        <is>
          <t>0322005</t>
        </is>
      </c>
      <c r="AB5" s="253" t="n"/>
      <c r="AC5" s="254" t="n"/>
    </row>
    <row r="6" ht="14.85" customHeight="1" s="209">
      <c r="A6" s="251" t="inlineStr">
        <is>
          <t xml:space="preserve">Инвестор: </t>
        </is>
      </c>
      <c r="E6" s="256" t="inlineStr"/>
      <c r="F6" s="257" t="n"/>
      <c r="G6" s="257" t="n"/>
      <c r="H6" s="257" t="n"/>
      <c r="I6" s="257" t="n"/>
      <c r="J6" s="257" t="n"/>
      <c r="K6" s="257" t="n"/>
      <c r="L6" s="257" t="n"/>
      <c r="M6" s="257" t="n"/>
      <c r="N6" s="257" t="n"/>
      <c r="O6" s="257" t="n"/>
      <c r="P6" s="257" t="n"/>
      <c r="Q6" s="257" t="n"/>
      <c r="R6" s="257" t="n"/>
      <c r="S6" s="257" t="n"/>
      <c r="T6" s="257" t="n"/>
      <c r="U6" s="257" t="n"/>
      <c r="V6" s="257" t="n"/>
      <c r="W6" s="255" t="inlineStr">
        <is>
          <t xml:space="preserve">по ОКПО </t>
        </is>
      </c>
      <c r="AA6" s="258" t="inlineStr"/>
      <c r="AB6" s="259" t="n"/>
      <c r="AC6" s="260" t="n"/>
    </row>
    <row r="7" ht="14.85" customHeight="1" s="209">
      <c r="A7" s="251" t="inlineStr"/>
      <c r="E7" s="261" t="inlineStr">
        <is>
          <t>(организация, адрес, телефон, факс)</t>
        </is>
      </c>
      <c r="W7" s="251" t="inlineStr"/>
      <c r="AA7" s="262" t="inlineStr"/>
      <c r="AB7" s="257" t="n"/>
      <c r="AC7" s="263" t="n"/>
    </row>
    <row r="8" ht="14.85" customHeight="1" s="209">
      <c r="A8" s="251" t="inlineStr">
        <is>
          <t xml:space="preserve">Заказчик (Генподрядчик): </t>
        </is>
      </c>
      <c r="G8" s="256" t="inlineStr">
        <is>
          <t>Представитель МКД</t>
        </is>
      </c>
      <c r="H8" s="257" t="n"/>
      <c r="I8" s="257" t="n"/>
      <c r="J8" s="257" t="n"/>
      <c r="K8" s="257" t="n"/>
      <c r="L8" s="257" t="n"/>
      <c r="M8" s="257" t="n"/>
      <c r="N8" s="257" t="n"/>
      <c r="O8" s="257" t="n"/>
      <c r="P8" s="257" t="n"/>
      <c r="Q8" s="257" t="n"/>
      <c r="R8" s="257" t="n"/>
      <c r="S8" s="257" t="n"/>
      <c r="T8" s="257" t="n"/>
      <c r="U8" s="257" t="n"/>
      <c r="V8" s="257" t="n"/>
      <c r="W8" s="255" t="inlineStr">
        <is>
          <t xml:space="preserve">по ОКПО </t>
        </is>
      </c>
      <c r="AA8" s="258" t="inlineStr"/>
      <c r="AB8" s="259" t="n"/>
      <c r="AC8" s="260" t="n"/>
    </row>
    <row r="9" ht="14.85" customHeight="1" s="209">
      <c r="A9" s="251" t="inlineStr"/>
      <c r="G9" s="261" t="inlineStr">
        <is>
          <t>(организация, адрес, телефон, факс)</t>
        </is>
      </c>
      <c r="W9" s="251" t="inlineStr"/>
      <c r="AA9" s="262" t="inlineStr"/>
      <c r="AB9" s="257" t="n"/>
      <c r="AC9" s="263" t="n"/>
    </row>
    <row r="10" ht="14.85" customHeight="1" s="209">
      <c r="A10" s="251" t="inlineStr">
        <is>
          <t xml:space="preserve">Подрядчик (Субподрядчик): </t>
        </is>
      </c>
      <c r="G10" s="256" t="inlineStr">
        <is>
          <t>ООО "УК Жилищные решения"</t>
        </is>
      </c>
      <c r="H10" s="257" t="n"/>
      <c r="I10" s="257" t="n"/>
      <c r="J10" s="257" t="n"/>
      <c r="K10" s="257" t="n"/>
      <c r="L10" s="257" t="n"/>
      <c r="M10" s="257" t="n"/>
      <c r="N10" s="257" t="n"/>
      <c r="O10" s="257" t="n"/>
      <c r="P10" s="257" t="n"/>
      <c r="Q10" s="257" t="n"/>
      <c r="R10" s="257" t="n"/>
      <c r="S10" s="257" t="n"/>
      <c r="T10" s="257" t="n"/>
      <c r="U10" s="257" t="n"/>
      <c r="V10" s="257" t="n"/>
      <c r="W10" s="255" t="inlineStr">
        <is>
          <t xml:space="preserve">по ОКПО </t>
        </is>
      </c>
      <c r="AA10" s="258" t="inlineStr"/>
      <c r="AB10" s="259" t="n"/>
      <c r="AC10" s="260" t="n"/>
    </row>
    <row r="11" ht="14.85" customHeight="1" s="209">
      <c r="A11" s="251" t="inlineStr"/>
      <c r="G11" s="261" t="inlineStr">
        <is>
          <t>(организация, адрес, телефон, факс)</t>
        </is>
      </c>
      <c r="W11" s="251" t="inlineStr"/>
      <c r="AA11" s="262" t="inlineStr"/>
      <c r="AB11" s="257" t="n"/>
      <c r="AC11" s="263" t="n"/>
    </row>
    <row r="12" ht="14.85" customHeight="1" s="209">
      <c r="A12" s="251" t="inlineStr">
        <is>
          <t xml:space="preserve">Стройка: </t>
        </is>
      </c>
      <c r="D12" s="256" t="inlineStr">
        <is>
          <t>Содержание и текущий ремонт МКД Московская область го Щелково, Фряново</t>
        </is>
      </c>
      <c r="E12" s="257" t="n"/>
      <c r="F12" s="257" t="n"/>
      <c r="G12" s="257" t="n"/>
      <c r="H12" s="257" t="n"/>
      <c r="I12" s="257" t="n"/>
      <c r="J12" s="257" t="n"/>
      <c r="K12" s="257" t="n"/>
      <c r="L12" s="257" t="n"/>
      <c r="M12" s="257" t="n"/>
      <c r="N12" s="257" t="n"/>
      <c r="O12" s="257" t="n"/>
      <c r="P12" s="257" t="n"/>
      <c r="Q12" s="257" t="n"/>
      <c r="R12" s="257" t="n"/>
      <c r="S12" s="257" t="n"/>
      <c r="T12" s="257" t="n"/>
      <c r="U12" s="257" t="n"/>
      <c r="V12" s="257" t="n"/>
      <c r="W12" s="255" t="inlineStr"/>
      <c r="AA12" s="252" t="inlineStr"/>
      <c r="AB12" s="253" t="n"/>
      <c r="AC12" s="254" t="n"/>
    </row>
    <row r="13" ht="14.85" customHeight="1" s="209">
      <c r="A13" s="251" t="inlineStr">
        <is>
          <t xml:space="preserve">Объект: </t>
        </is>
      </c>
      <c r="D13" s="256" t="inlineStr">
        <is>
          <t>Содержание и текущий ремонт МКД Московская область го Щелково, Фряново</t>
        </is>
      </c>
      <c r="E13" s="257" t="n"/>
      <c r="F13" s="257" t="n"/>
      <c r="G13" s="257" t="n"/>
      <c r="H13" s="257" t="n"/>
      <c r="I13" s="257" t="n"/>
      <c r="J13" s="257" t="n"/>
      <c r="K13" s="257" t="n"/>
      <c r="L13" s="257" t="n"/>
      <c r="M13" s="257" t="n"/>
      <c r="N13" s="257" t="n"/>
      <c r="O13" s="257" t="n"/>
      <c r="P13" s="257" t="n"/>
      <c r="Q13" s="257" t="n"/>
      <c r="R13" s="257" t="n"/>
      <c r="S13" s="257" t="n"/>
      <c r="T13" s="257" t="n"/>
      <c r="U13" s="257" t="n"/>
      <c r="V13" s="257" t="n"/>
      <c r="W13" s="255" t="inlineStr"/>
      <c r="AA13" s="252" t="inlineStr"/>
      <c r="AB13" s="253" t="n"/>
      <c r="AC13" s="254" t="n"/>
    </row>
    <row r="14" ht="14.85" customHeight="1" s="209">
      <c r="A14" s="255" t="inlineStr">
        <is>
          <t xml:space="preserve">Вид деятельности по ОКДП </t>
        </is>
      </c>
      <c r="AA14" s="252" t="inlineStr"/>
      <c r="AB14" s="253" t="n"/>
      <c r="AC14" s="254" t="n"/>
    </row>
    <row r="15" ht="14.85" customHeight="1" s="209">
      <c r="A15" s="255" t="inlineStr">
        <is>
          <t xml:space="preserve">Договор подряда (контракт) </t>
        </is>
      </c>
      <c r="Y15" s="264" t="inlineStr">
        <is>
          <t>номер</t>
        </is>
      </c>
      <c r="Z15" s="254" t="n"/>
      <c r="AA15" s="265" t="inlineStr"/>
      <c r="AB15" s="253" t="n"/>
      <c r="AC15" s="254" t="n"/>
    </row>
    <row r="16" ht="14.85" customHeight="1" s="209">
      <c r="A16" s="251" t="inlineStr"/>
      <c r="Y16" s="252" t="inlineStr">
        <is>
          <t>дата</t>
        </is>
      </c>
      <c r="Z16" s="254" t="n"/>
      <c r="AA16" s="265" t="inlineStr"/>
      <c r="AB16" s="265" t="inlineStr"/>
      <c r="AC16" s="265" t="inlineStr"/>
    </row>
    <row r="17" ht="14.85" customHeight="1" s="209">
      <c r="A17" s="255" t="inlineStr">
        <is>
          <t>Вид операции</t>
        </is>
      </c>
      <c r="AA17" s="252" t="inlineStr"/>
      <c r="AB17" s="253" t="n"/>
      <c r="AC17" s="254" t="n"/>
    </row>
    <row r="18" ht="12.2" customHeight="1" s="209">
      <c r="A18" s="266" t="inlineStr"/>
    </row>
    <row r="19" ht="14.85" customHeight="1" s="209">
      <c r="A19" s="255" t="inlineStr"/>
      <c r="V19" s="252" t="inlineStr">
        <is>
          <t>Отчетный период</t>
        </is>
      </c>
      <c r="W19" s="253" t="n"/>
      <c r="X19" s="253" t="n"/>
      <c r="Y19" s="253" t="n"/>
      <c r="Z19" s="253" t="n"/>
      <c r="AA19" s="253" t="n"/>
      <c r="AB19" s="253" t="n"/>
      <c r="AC19" s="254" t="n"/>
    </row>
    <row r="20" ht="14.85" customHeight="1" s="209">
      <c r="A20" s="255" t="inlineStr"/>
      <c r="N20" s="252" t="inlineStr">
        <is>
          <t>Номер документа</t>
        </is>
      </c>
      <c r="O20" s="253" t="n"/>
      <c r="P20" s="253" t="n"/>
      <c r="Q20" s="254" t="n"/>
      <c r="R20" s="252" t="inlineStr">
        <is>
          <t>Дата составления</t>
        </is>
      </c>
      <c r="S20" s="253" t="n"/>
      <c r="T20" s="254" t="n"/>
      <c r="U20" s="251" t="inlineStr"/>
      <c r="V20" s="252" t="inlineStr">
        <is>
          <t>с</t>
        </is>
      </c>
      <c r="W20" s="253" t="n"/>
      <c r="X20" s="253" t="n"/>
      <c r="Y20" s="253" t="n"/>
      <c r="Z20" s="254" t="n"/>
      <c r="AA20" s="252" t="inlineStr">
        <is>
          <t>по</t>
        </is>
      </c>
      <c r="AB20" s="253" t="n"/>
      <c r="AC20" s="254" t="n"/>
    </row>
    <row r="21" ht="14.85" customHeight="1" s="209">
      <c r="A21" s="255" t="inlineStr"/>
      <c r="N21" s="252" t="inlineStr"/>
      <c r="O21" s="253" t="n"/>
      <c r="P21" s="253" t="n"/>
      <c r="Q21" s="254" t="n"/>
      <c r="R21" s="252" t="inlineStr">
        <is>
          <t>30.11.2025</t>
        </is>
      </c>
      <c r="S21" s="253" t="n"/>
      <c r="T21" s="254" t="n"/>
      <c r="U21" s="251" t="inlineStr"/>
      <c r="V21" s="265" t="inlineStr">
        <is>
          <t>01.11.2025</t>
        </is>
      </c>
      <c r="W21" s="253" t="n"/>
      <c r="X21" s="253" t="n"/>
      <c r="Y21" s="253" t="n"/>
      <c r="Z21" s="254" t="n"/>
      <c r="AA21" s="265" t="inlineStr">
        <is>
          <t>30.11.2025</t>
        </is>
      </c>
      <c r="AB21" s="253" t="n"/>
      <c r="AC21" s="254" t="n"/>
    </row>
    <row r="22" ht="51.75" customHeight="1" s="209">
      <c r="A22" s="267" t="inlineStr">
        <is>
          <t>АКТ о приемке выполненных работ</t>
        </is>
      </c>
    </row>
    <row r="23" ht="12.2" customHeight="1" s="209">
      <c r="A23" s="266" t="inlineStr"/>
    </row>
    <row r="24" ht="12.2" customHeight="1" s="209">
      <c r="A24" s="268" t="n"/>
      <c r="L24" s="269" t="n"/>
      <c r="O24" s="268" t="n"/>
    </row>
    <row r="25" ht="12.2" customHeight="1" s="209">
      <c r="A25" s="266" t="inlineStr"/>
    </row>
    <row r="26" ht="24.6" customHeight="1" s="209">
      <c r="A26" s="265" t="inlineStr">
        <is>
          <t>Номер</t>
        </is>
      </c>
      <c r="B26" s="260" t="n"/>
      <c r="C26" s="265" t="inlineStr">
        <is>
          <t>Обоснование</t>
        </is>
      </c>
      <c r="D26" s="259" t="n"/>
      <c r="E26" s="259" t="n"/>
      <c r="F26" s="259" t="n"/>
      <c r="G26" s="260" t="n"/>
      <c r="H26" s="265" t="inlineStr">
        <is>
          <t>Наименование работ и затрат</t>
        </is>
      </c>
      <c r="I26" s="259" t="n"/>
      <c r="J26" s="260" t="n"/>
      <c r="K26" s="265" t="inlineStr">
        <is>
          <t>Единица измерения</t>
        </is>
      </c>
      <c r="L26" s="260" t="n"/>
      <c r="M26" s="265" t="inlineStr">
        <is>
          <t>Количество</t>
        </is>
      </c>
      <c r="N26" s="253" t="n"/>
      <c r="O26" s="253" t="n"/>
      <c r="P26" s="253" t="n"/>
      <c r="Q26" s="254" t="n"/>
      <c r="R26" s="265" t="inlineStr">
        <is>
          <t>Сметная стоимость, руб</t>
        </is>
      </c>
      <c r="S26" s="253" t="n"/>
      <c r="T26" s="253" t="n"/>
      <c r="U26" s="253" t="n"/>
      <c r="V26" s="253" t="n"/>
      <c r="W26" s="253" t="n"/>
      <c r="X26" s="253" t="n"/>
      <c r="Y26" s="253" t="n"/>
      <c r="Z26" s="253" t="n"/>
      <c r="AA26" s="253" t="n"/>
      <c r="AB26" s="253" t="n"/>
      <c r="AC26" s="254" t="n"/>
    </row>
    <row r="27" ht="12.2" customHeight="1" s="209">
      <c r="A27" s="270" t="n"/>
      <c r="B27" s="263" t="n"/>
      <c r="C27" s="271" t="n"/>
      <c r="G27" s="272" t="n"/>
      <c r="H27" s="271" t="n"/>
      <c r="J27" s="272" t="n"/>
      <c r="K27" s="271" t="n"/>
      <c r="L27" s="272" t="n"/>
      <c r="M27" s="265" t="inlineStr">
        <is>
          <t>на единицу измерения</t>
        </is>
      </c>
      <c r="N27" s="259" t="n"/>
      <c r="O27" s="260" t="n"/>
      <c r="P27" s="265" t="inlineStr">
        <is>
          <t>коэффициенты</t>
        </is>
      </c>
      <c r="Q27" s="265" t="inlineStr">
        <is>
          <t>всего с учетом коэффициентов</t>
        </is>
      </c>
      <c r="R27" s="265" t="inlineStr">
        <is>
          <t>на единицу измерения в базисном уровне цен</t>
        </is>
      </c>
      <c r="S27" s="265" t="inlineStr">
        <is>
          <t>индекс</t>
        </is>
      </c>
      <c r="T27" s="265" t="inlineStr">
        <is>
          <t>на единицу измерения в текущем уровне цен</t>
        </is>
      </c>
      <c r="U27" s="259" t="n"/>
      <c r="V27" s="259" t="n"/>
      <c r="W27" s="260" t="n"/>
      <c r="X27" s="265" t="inlineStr">
        <is>
          <t>коэффициенты</t>
        </is>
      </c>
      <c r="Y27" s="260" t="n"/>
      <c r="Z27" s="265" t="inlineStr">
        <is>
          <t>всего в текущем уровне цен</t>
        </is>
      </c>
      <c r="AA27" s="259" t="n"/>
      <c r="AB27" s="259" t="n"/>
      <c r="AC27" s="260" t="n"/>
    </row>
    <row r="28" ht="61.35" customHeight="1" s="209">
      <c r="A28" s="265" t="inlineStr">
        <is>
          <t>по пор.</t>
        </is>
      </c>
      <c r="B28" s="265" t="inlineStr">
        <is>
          <t>поз. по см.</t>
        </is>
      </c>
      <c r="C28" s="270" t="n"/>
      <c r="D28" s="257" t="n"/>
      <c r="E28" s="257" t="n"/>
      <c r="F28" s="257" t="n"/>
      <c r="G28" s="263" t="n"/>
      <c r="H28" s="270" t="n"/>
      <c r="I28" s="257" t="n"/>
      <c r="J28" s="263" t="n"/>
      <c r="K28" s="270" t="n"/>
      <c r="L28" s="263" t="n"/>
      <c r="M28" s="270" t="n"/>
      <c r="N28" s="257" t="n"/>
      <c r="O28" s="263" t="n"/>
      <c r="P28" s="273" t="n"/>
      <c r="Q28" s="273" t="n"/>
      <c r="R28" s="273" t="n"/>
      <c r="S28" s="273" t="n"/>
      <c r="T28" s="270" t="n"/>
      <c r="U28" s="257" t="n"/>
      <c r="V28" s="257" t="n"/>
      <c r="W28" s="263" t="n"/>
      <c r="X28" s="270" t="n"/>
      <c r="Y28" s="263" t="n"/>
      <c r="Z28" s="270" t="n"/>
      <c r="AA28" s="257" t="n"/>
      <c r="AB28" s="257" t="n"/>
      <c r="AC28" s="263" t="n"/>
    </row>
    <row r="29" ht="18.4" customHeight="1" s="209">
      <c r="A29" s="265" t="inlineStr">
        <is>
          <t>1</t>
        </is>
      </c>
      <c r="B29" s="265" t="inlineStr">
        <is>
          <t>2</t>
        </is>
      </c>
      <c r="C29" s="265" t="inlineStr">
        <is>
          <t>3</t>
        </is>
      </c>
      <c r="D29" s="253" t="n"/>
      <c r="E29" s="253" t="n"/>
      <c r="F29" s="253" t="n"/>
      <c r="G29" s="254" t="n"/>
      <c r="H29" s="265" t="inlineStr">
        <is>
          <t>4</t>
        </is>
      </c>
      <c r="I29" s="253" t="n"/>
      <c r="J29" s="254" t="n"/>
      <c r="K29" s="265" t="inlineStr">
        <is>
          <t>5</t>
        </is>
      </c>
      <c r="L29" s="254" t="n"/>
      <c r="M29" s="265" t="inlineStr">
        <is>
          <t>6</t>
        </is>
      </c>
      <c r="N29" s="253" t="n"/>
      <c r="O29" s="254" t="n"/>
      <c r="P29" s="265" t="inlineStr">
        <is>
          <t>7</t>
        </is>
      </c>
      <c r="Q29" s="265" t="inlineStr">
        <is>
          <t>8</t>
        </is>
      </c>
      <c r="R29" s="265" t="inlineStr">
        <is>
          <t>9</t>
        </is>
      </c>
      <c r="S29" s="265" t="inlineStr">
        <is>
          <t>10</t>
        </is>
      </c>
      <c r="T29" s="265" t="inlineStr">
        <is>
          <t>11</t>
        </is>
      </c>
      <c r="U29" s="253" t="n"/>
      <c r="V29" s="253" t="n"/>
      <c r="W29" s="254" t="n"/>
      <c r="X29" s="265" t="inlineStr">
        <is>
          <t>12</t>
        </is>
      </c>
      <c r="Y29" s="254" t="n"/>
      <c r="Z29" s="265" t="inlineStr">
        <is>
          <t>13</t>
        </is>
      </c>
      <c r="AA29" s="253" t="n"/>
      <c r="AB29" s="253" t="n"/>
      <c r="AC29" s="254" t="n"/>
    </row>
    <row r="31" ht="12.2" customHeight="1" s="209">
      <c r="A31" s="274" t="inlineStr">
        <is>
          <t>8 марта 21</t>
        </is>
      </c>
      <c r="B31" s="257" t="n"/>
      <c r="C31" s="257" t="n"/>
      <c r="D31" s="257" t="n"/>
      <c r="E31" s="257" t="n"/>
      <c r="F31" s="257" t="n"/>
      <c r="G31" s="257" t="n"/>
      <c r="H31" s="257" t="n"/>
      <c r="I31" s="257" t="n"/>
      <c r="J31" s="257" t="n"/>
      <c r="K31" s="257" t="n"/>
      <c r="L31" s="257" t="n"/>
      <c r="M31" s="257" t="n"/>
      <c r="N31" s="257" t="n"/>
      <c r="O31" s="257" t="n"/>
      <c r="P31" s="257" t="n"/>
      <c r="Q31" s="257" t="n"/>
      <c r="R31" s="257" t="n"/>
      <c r="S31" s="257" t="n"/>
      <c r="T31" s="257" t="n"/>
      <c r="U31" s="257" t="n"/>
      <c r="V31" s="257" t="n"/>
      <c r="W31" s="257" t="n"/>
      <c r="X31" s="257" t="n"/>
      <c r="Y31" s="257" t="n"/>
      <c r="Z31" s="257" t="n"/>
      <c r="AA31" s="257" t="n"/>
      <c r="AB31" s="257" t="n"/>
      <c r="AC31" s="257" t="n"/>
    </row>
    <row r="33" ht="12.2" customHeight="1" s="209">
      <c r="A33" s="274" t="inlineStr">
        <is>
          <t>электромонтажные работы</t>
        </is>
      </c>
      <c r="B33" s="257" t="n"/>
      <c r="C33" s="257" t="n"/>
      <c r="D33" s="257" t="n"/>
      <c r="E33" s="257" t="n"/>
      <c r="F33" s="257" t="n"/>
      <c r="G33" s="257" t="n"/>
      <c r="H33" s="257" t="n"/>
      <c r="I33" s="257" t="n"/>
      <c r="J33" s="257" t="n"/>
      <c r="K33" s="257" t="n"/>
      <c r="L33" s="257" t="n"/>
      <c r="M33" s="257" t="n"/>
      <c r="N33" s="257" t="n"/>
      <c r="O33" s="257" t="n"/>
      <c r="P33" s="257" t="n"/>
      <c r="Q33" s="257" t="n"/>
      <c r="R33" s="257" t="n"/>
      <c r="S33" s="257" t="n"/>
      <c r="T33" s="257" t="n"/>
      <c r="U33" s="257" t="n"/>
      <c r="V33" s="257" t="n"/>
      <c r="W33" s="257" t="n"/>
      <c r="X33" s="257" t="n"/>
      <c r="Y33" s="257" t="n"/>
      <c r="Z33" s="257" t="n"/>
      <c r="AA33" s="257" t="n"/>
      <c r="AB33" s="257" t="n"/>
      <c r="AC33" s="257" t="n"/>
    </row>
    <row r="34" ht="12.2" customHeight="1" s="209">
      <c r="A34" s="266" t="inlineStr">
        <is>
          <t>1</t>
        </is>
      </c>
      <c r="B34" s="275" t="inlineStr">
        <is>
          <t>0</t>
        </is>
      </c>
      <c r="C34" s="275" t="inlineStr">
        <is>
          <t>ГЭСНр 67-01-009-01</t>
        </is>
      </c>
      <c r="H34" s="275" t="inlineStr">
        <is>
          <t>Смена: выключателей</t>
        </is>
      </c>
      <c r="K34" s="275" t="inlineStr">
        <is>
          <t>100 шт</t>
        </is>
      </c>
      <c r="M34" s="276" t="n">
        <v>0.01</v>
      </c>
      <c r="P34" s="250" t="inlineStr"/>
      <c r="Q34" s="277" t="n">
        <v>0.01</v>
      </c>
      <c r="R34" s="250" t="inlineStr"/>
      <c r="S34" s="250" t="inlineStr"/>
      <c r="T34" s="250" t="inlineStr"/>
      <c r="X34" s="250" t="inlineStr"/>
      <c r="Z34" s="250" t="inlineStr"/>
    </row>
    <row r="35" ht="12.2" customHeight="1" s="209">
      <c r="A35" s="266" t="inlineStr"/>
      <c r="B35" s="266" t="inlineStr"/>
      <c r="C35" s="266" t="inlineStr">
        <is>
          <t xml:space="preserve">             1</t>
        </is>
      </c>
      <c r="H35" s="266" t="inlineStr">
        <is>
          <t>ОТ(ЗТ)</t>
        </is>
      </c>
      <c r="K35" s="266" t="inlineStr">
        <is>
          <t>чел.-ч</t>
        </is>
      </c>
      <c r="M35" s="250" t="inlineStr"/>
      <c r="P35" s="250" t="inlineStr"/>
      <c r="Q35" s="284" t="n">
        <v>0.241</v>
      </c>
      <c r="R35" s="250" t="inlineStr"/>
      <c r="S35" s="250" t="inlineStr"/>
      <c r="T35" s="250" t="inlineStr"/>
      <c r="X35" s="250" t="inlineStr"/>
      <c r="Z35" s="277" t="n">
        <v>121.27</v>
      </c>
    </row>
    <row r="36" ht="12.2" customHeight="1" s="209">
      <c r="A36" s="266" t="inlineStr"/>
      <c r="B36" s="266" t="inlineStr"/>
      <c r="C36" s="266" t="inlineStr">
        <is>
          <t>1-100-35</t>
        </is>
      </c>
      <c r="H36" s="266" t="inlineStr">
        <is>
          <t>Средний разряд работы 3,5</t>
        </is>
      </c>
      <c r="K36" s="266" t="inlineStr">
        <is>
          <t>чел.-ч</t>
        </is>
      </c>
      <c r="M36" s="283" t="n">
        <v>24.1</v>
      </c>
      <c r="P36" s="250" t="inlineStr"/>
      <c r="Q36" s="284" t="n">
        <v>0.241</v>
      </c>
      <c r="R36" s="250" t="inlineStr"/>
      <c r="S36" s="250" t="inlineStr"/>
      <c r="T36" s="276" t="n">
        <v>503.18</v>
      </c>
      <c r="X36" s="250" t="inlineStr"/>
      <c r="Z36" s="276" t="n">
        <v>121.27</v>
      </c>
    </row>
    <row r="37" ht="12.2" customHeight="1" s="209">
      <c r="A37" s="266" t="inlineStr"/>
      <c r="B37" s="266" t="inlineStr"/>
      <c r="C37" s="266" t="inlineStr">
        <is>
          <t xml:space="preserve">             4</t>
        </is>
      </c>
      <c r="H37" s="266" t="inlineStr">
        <is>
          <t>М</t>
        </is>
      </c>
      <c r="K37" s="266" t="inlineStr"/>
      <c r="M37" s="250" t="inlineStr"/>
      <c r="P37" s="250" t="inlineStr"/>
      <c r="Q37" s="250" t="inlineStr"/>
      <c r="R37" s="250" t="inlineStr"/>
      <c r="S37" s="250" t="inlineStr"/>
      <c r="T37" s="250" t="inlineStr"/>
      <c r="X37" s="250" t="inlineStr"/>
      <c r="Z37" s="277" t="n">
        <v>0</v>
      </c>
    </row>
    <row r="38" ht="12.2" customHeight="1" s="209">
      <c r="A38" s="266" t="inlineStr"/>
      <c r="B38" s="266" t="inlineStr"/>
      <c r="C38" s="266" t="inlineStr">
        <is>
          <t>20.4.01.02</t>
        </is>
      </c>
      <c r="H38" s="266" t="inlineStr">
        <is>
          <t>Выключатели</t>
        </is>
      </c>
      <c r="K38" s="266" t="inlineStr">
        <is>
          <t>шт</t>
        </is>
      </c>
      <c r="M38" s="278" t="n">
        <v>100</v>
      </c>
      <c r="P38" s="250" t="inlineStr"/>
      <c r="Q38" s="276" t="n">
        <v>1</v>
      </c>
      <c r="R38" s="250" t="inlineStr"/>
      <c r="S38" s="250" t="inlineStr"/>
      <c r="T38" s="250" t="inlineStr"/>
      <c r="X38" s="250" t="inlineStr"/>
      <c r="Z38" s="250" t="inlineStr"/>
    </row>
    <row r="39" ht="12.2" customHeight="1" s="209">
      <c r="A39" s="266" t="inlineStr"/>
      <c r="B39" s="266" t="inlineStr"/>
      <c r="C39" s="266" t="inlineStr"/>
      <c r="H39" s="286" t="inlineStr">
        <is>
          <t>Итого прямые затраты</t>
        </is>
      </c>
      <c r="I39" s="259" t="n"/>
      <c r="J39" s="259" t="n"/>
      <c r="K39" s="287" t="inlineStr"/>
      <c r="L39" s="259" t="n"/>
      <c r="M39" s="287" t="inlineStr"/>
      <c r="N39" s="259" t="n"/>
      <c r="O39" s="259" t="n"/>
      <c r="P39" s="287" t="inlineStr"/>
      <c r="Q39" s="287" t="inlineStr"/>
      <c r="R39" s="287" t="inlineStr"/>
      <c r="S39" s="287" t="inlineStr"/>
      <c r="T39" s="287" t="inlineStr"/>
      <c r="U39" s="259" t="n"/>
      <c r="V39" s="259" t="n"/>
      <c r="W39" s="259" t="n"/>
      <c r="X39" s="287" t="inlineStr"/>
      <c r="Y39" s="259" t="n"/>
      <c r="Z39" s="288" t="n">
        <v>121.27</v>
      </c>
      <c r="AA39" s="259" t="n"/>
      <c r="AB39" s="259" t="n"/>
      <c r="AC39" s="259" t="n"/>
    </row>
    <row r="40" ht="24.6" customHeight="1" s="209">
      <c r="B40" s="266" t="inlineStr">
        <is>
          <t>0.1</t>
        </is>
      </c>
      <c r="C40" s="266" t="inlineStr">
        <is>
          <t>20.4.01.02-1022</t>
        </is>
      </c>
      <c r="H40" s="266" t="inlineStr">
        <is>
          <t>Выключатель скрытого монтажа, одноклавишный, 10 А, цветной, IP20</t>
        </is>
      </c>
      <c r="K40" s="266" t="inlineStr">
        <is>
          <t>шт</t>
        </is>
      </c>
      <c r="M40" s="278" t="n">
        <v>100</v>
      </c>
      <c r="P40" s="250" t="inlineStr"/>
      <c r="Q40" s="276" t="n">
        <v>1</v>
      </c>
      <c r="R40" s="276" t="n">
        <v>71.2</v>
      </c>
      <c r="S40" s="276" t="n">
        <v>1.46</v>
      </c>
      <c r="T40" s="276" t="n">
        <v>103.95</v>
      </c>
      <c r="X40" s="250" t="inlineStr"/>
      <c r="Z40" s="276" t="n">
        <v>103.95</v>
      </c>
    </row>
    <row r="41" ht="12.2" customHeight="1" s="209">
      <c r="C41" s="266" t="inlineStr"/>
      <c r="H41" s="266" t="inlineStr">
        <is>
          <t>ФОТ</t>
        </is>
      </c>
      <c r="K41" s="266" t="inlineStr"/>
      <c r="M41" s="250" t="inlineStr"/>
      <c r="P41" s="250" t="inlineStr"/>
      <c r="Q41" s="250" t="inlineStr"/>
      <c r="R41" s="266" t="inlineStr"/>
      <c r="S41" s="266" t="inlineStr"/>
      <c r="T41" s="266" t="inlineStr"/>
      <c r="X41" s="266" t="inlineStr"/>
      <c r="Z41" s="276" t="n">
        <v>121.27</v>
      </c>
    </row>
    <row r="42" ht="24.6" customHeight="1" s="209">
      <c r="C42" s="266" t="inlineStr">
        <is>
          <t>812/пр_2020_прил._т._п.101_гр.3</t>
        </is>
      </c>
      <c r="H42" s="266" t="inlineStr">
        <is>
          <t>НР (Электромонтажные работы)</t>
        </is>
      </c>
      <c r="K42" s="266" t="inlineStr">
        <is>
          <t>%</t>
        </is>
      </c>
      <c r="M42" s="278" t="n">
        <v>91</v>
      </c>
      <c r="P42" s="250" t="inlineStr"/>
      <c r="Q42" s="276" t="n">
        <v>91</v>
      </c>
      <c r="R42" s="266" t="inlineStr"/>
      <c r="S42" s="266" t="inlineStr"/>
      <c r="T42" s="266" t="inlineStr"/>
      <c r="X42" s="266" t="inlineStr"/>
      <c r="Z42" s="276" t="n">
        <v>110.36</v>
      </c>
    </row>
    <row r="43" ht="24.6" customHeight="1" s="209">
      <c r="C43" s="266" t="inlineStr">
        <is>
          <t>774/пр_2020_прил._т._п.101_гр.3</t>
        </is>
      </c>
      <c r="H43" s="266" t="inlineStr">
        <is>
          <t>СП (Электромонтажные работы)</t>
        </is>
      </c>
      <c r="K43" s="266" t="inlineStr">
        <is>
          <t>%</t>
        </is>
      </c>
      <c r="M43" s="278" t="n">
        <v>48</v>
      </c>
      <c r="P43" s="250" t="inlineStr"/>
      <c r="Q43" s="276" t="n">
        <v>48</v>
      </c>
      <c r="R43" s="266" t="inlineStr"/>
      <c r="S43" s="266" t="inlineStr"/>
      <c r="T43" s="266" t="inlineStr"/>
      <c r="X43" s="266" t="inlineStr"/>
      <c r="Z43" s="276" t="n">
        <v>58.21</v>
      </c>
    </row>
    <row r="44">
      <c r="A44" s="289" t="n"/>
      <c r="B44" s="289" t="n"/>
      <c r="C44" s="289" t="n"/>
      <c r="D44" s="289" t="n"/>
      <c r="E44" s="289" t="n"/>
      <c r="F44" s="289" t="n"/>
      <c r="G44" s="289" t="n"/>
      <c r="H44" s="289" t="n"/>
      <c r="I44" s="289" t="n"/>
      <c r="J44" s="289" t="n"/>
      <c r="K44" s="289" t="n"/>
      <c r="L44" s="289" t="n"/>
      <c r="M44" s="289" t="n"/>
      <c r="N44" s="289" t="n"/>
      <c r="O44" s="289" t="n"/>
      <c r="P44" s="289" t="n"/>
      <c r="Q44" s="289" t="n"/>
      <c r="R44" s="289" t="n"/>
      <c r="S44" s="289" t="n"/>
      <c r="T44" s="289" t="n"/>
      <c r="U44" s="289" t="n"/>
      <c r="V44" s="289" t="n"/>
      <c r="W44" s="289" t="n"/>
      <c r="X44" s="289" t="n"/>
      <c r="Y44" s="289" t="n"/>
      <c r="Z44" s="289" t="n"/>
      <c r="AA44" s="289" t="n"/>
      <c r="AB44" s="289" t="n"/>
      <c r="AC44" s="289" t="n"/>
    </row>
    <row r="45" ht="12.2" customHeight="1" s="209">
      <c r="H45" s="275" t="inlineStr">
        <is>
          <t>Всего по позиции</t>
        </is>
      </c>
      <c r="S45" s="266" t="inlineStr"/>
      <c r="T45" s="277" t="n">
        <v>39379</v>
      </c>
      <c r="X45" s="266" t="inlineStr"/>
      <c r="Z45" s="277" t="n">
        <v>393.79</v>
      </c>
    </row>
    <row r="46" ht="24.6" customHeight="1" s="209">
      <c r="A46" s="266" t="inlineStr">
        <is>
          <t>2</t>
        </is>
      </c>
      <c r="B46" s="275" t="inlineStr">
        <is>
          <t>0</t>
        </is>
      </c>
      <c r="C46" s="275" t="inlineStr">
        <is>
          <t>ГЭСНм 08-02-146-01</t>
        </is>
      </c>
      <c r="H46" s="275" t="inlineStr">
        <is>
          <t xml:space="preserve">Кабель до 35 кВ с креплением накладными скобами, масса 1 м кабеля: до 0,5 кг </t>
        </is>
      </c>
      <c r="K46" s="275" t="inlineStr">
        <is>
          <t>100 м</t>
        </is>
      </c>
      <c r="M46" s="276" t="n">
        <v>0.15</v>
      </c>
      <c r="P46" s="250" t="inlineStr"/>
      <c r="Q46" s="277" t="n">
        <v>0.15</v>
      </c>
      <c r="R46" s="250" t="inlineStr"/>
      <c r="S46" s="250" t="inlineStr"/>
      <c r="T46" s="250" t="inlineStr"/>
      <c r="X46" s="250" t="inlineStr"/>
      <c r="Z46" s="250" t="inlineStr"/>
    </row>
    <row r="47" ht="12.2" customHeight="1" s="209">
      <c r="A47" s="266" t="inlineStr"/>
      <c r="B47" s="266" t="inlineStr"/>
      <c r="C47" s="266" t="inlineStr">
        <is>
          <t xml:space="preserve">             1</t>
        </is>
      </c>
      <c r="H47" s="266" t="inlineStr">
        <is>
          <t>ОТ(ЗТ)</t>
        </is>
      </c>
      <c r="K47" s="266" t="inlineStr">
        <is>
          <t>чел.-ч</t>
        </is>
      </c>
      <c r="M47" s="250" t="inlineStr"/>
      <c r="P47" s="250" t="inlineStr"/>
      <c r="Q47" s="284" t="n">
        <v>1.764</v>
      </c>
      <c r="R47" s="250" t="inlineStr"/>
      <c r="S47" s="250" t="inlineStr"/>
      <c r="T47" s="250" t="inlineStr"/>
      <c r="X47" s="250" t="inlineStr"/>
      <c r="Z47" s="277" t="n">
        <v>919.1900000000001</v>
      </c>
    </row>
    <row r="48" ht="12.2" customHeight="1" s="209">
      <c r="A48" s="266" t="inlineStr"/>
      <c r="B48" s="266" t="inlineStr"/>
      <c r="C48" s="266" t="inlineStr">
        <is>
          <t>1-100-38</t>
        </is>
      </c>
      <c r="H48" s="266" t="inlineStr">
        <is>
          <t>Средний разряд работы 3,8</t>
        </is>
      </c>
      <c r="K48" s="266" t="inlineStr">
        <is>
          <t>чел.-ч</t>
        </is>
      </c>
      <c r="M48" s="276" t="n">
        <v>11.76</v>
      </c>
      <c r="P48" s="250" t="inlineStr"/>
      <c r="Q48" s="284" t="n">
        <v>1.764</v>
      </c>
      <c r="R48" s="250" t="inlineStr"/>
      <c r="S48" s="250" t="inlineStr"/>
      <c r="T48" s="276" t="n">
        <v>521.08</v>
      </c>
      <c r="X48" s="250" t="inlineStr"/>
      <c r="Z48" s="276" t="n">
        <v>919.1900000000001</v>
      </c>
    </row>
    <row r="49" ht="12.2" customHeight="1" s="209">
      <c r="A49" s="266" t="inlineStr"/>
      <c r="B49" s="266" t="inlineStr"/>
      <c r="C49" s="266" t="inlineStr">
        <is>
          <t xml:space="preserve">             2</t>
        </is>
      </c>
      <c r="H49" s="266" t="inlineStr">
        <is>
          <t>ЭМ</t>
        </is>
      </c>
      <c r="K49" s="266" t="inlineStr"/>
      <c r="M49" s="250" t="inlineStr"/>
      <c r="P49" s="250" t="inlineStr"/>
      <c r="Q49" s="250" t="inlineStr"/>
      <c r="R49" s="250" t="inlineStr"/>
      <c r="S49" s="250" t="inlineStr"/>
      <c r="T49" s="250" t="inlineStr"/>
      <c r="X49" s="250" t="inlineStr"/>
      <c r="Z49" s="277" t="n">
        <v>1261.6</v>
      </c>
    </row>
    <row r="50" ht="12.2" customHeight="1" s="209">
      <c r="A50" s="279" t="inlineStr"/>
      <c r="B50" s="279" t="inlineStr"/>
      <c r="C50" s="279" t="inlineStr"/>
      <c r="H50" s="279" t="inlineStr">
        <is>
          <t>ОТм(ЗТм)</t>
        </is>
      </c>
      <c r="K50" s="279" t="inlineStr">
        <is>
          <t>чел.-ч</t>
        </is>
      </c>
      <c r="M50" s="280" t="inlineStr"/>
      <c r="P50" s="280" t="inlineStr"/>
      <c r="Q50" s="281" t="n">
        <v>0.6165</v>
      </c>
      <c r="R50" s="280" t="inlineStr"/>
      <c r="S50" s="280" t="inlineStr"/>
      <c r="T50" s="280" t="inlineStr"/>
      <c r="X50" s="280" t="inlineStr"/>
      <c r="Z50" s="277" t="n">
        <v>435.92</v>
      </c>
    </row>
    <row r="51" ht="24.6" customHeight="1" s="209">
      <c r="A51" s="266" t="inlineStr"/>
      <c r="B51" s="266" t="inlineStr"/>
      <c r="C51" s="266" t="inlineStr">
        <is>
          <t>91.05.05-015</t>
        </is>
      </c>
      <c r="H51" s="266" t="inlineStr">
        <is>
          <t>Краны на автомобильном ходу, грузоподъемность 16 т</t>
        </is>
      </c>
      <c r="K51" s="266" t="inlineStr">
        <is>
          <t>маш.-ч</t>
        </is>
      </c>
      <c r="M51" s="283" t="n">
        <v>0.2</v>
      </c>
      <c r="P51" s="250" t="inlineStr"/>
      <c r="Q51" s="276" t="n">
        <v>0.03</v>
      </c>
      <c r="R51" s="250" t="inlineStr"/>
      <c r="S51" s="250" t="inlineStr"/>
      <c r="T51" s="276" t="n">
        <v>1595.2</v>
      </c>
      <c r="X51" s="250" t="inlineStr"/>
      <c r="Z51" s="276" t="n">
        <v>47.86</v>
      </c>
    </row>
    <row r="52" ht="12.2" customHeight="1" s="209">
      <c r="A52" s="266" t="inlineStr"/>
      <c r="B52" s="266" t="inlineStr"/>
      <c r="C52" s="266" t="inlineStr">
        <is>
          <t>4-100-060</t>
        </is>
      </c>
      <c r="H52" s="266" t="inlineStr">
        <is>
          <t>ОТм(ЗТм) Средний разряд машинистов 6,0</t>
        </is>
      </c>
      <c r="K52" s="266" t="inlineStr">
        <is>
          <t>чел.-ч</t>
        </is>
      </c>
      <c r="M52" s="283" t="n">
        <v>0.2</v>
      </c>
      <c r="P52" s="250" t="inlineStr"/>
      <c r="Q52" s="276" t="n">
        <v>0.03</v>
      </c>
      <c r="R52" s="250" t="inlineStr"/>
      <c r="S52" s="250" t="inlineStr"/>
      <c r="T52" s="276" t="n">
        <v>715.99</v>
      </c>
      <c r="X52" s="250" t="inlineStr"/>
      <c r="Z52" s="276" t="n">
        <v>21.48</v>
      </c>
    </row>
    <row r="53" ht="24.6" customHeight="1" s="209">
      <c r="A53" s="266" t="inlineStr"/>
      <c r="B53" s="266" t="inlineStr"/>
      <c r="C53" s="266" t="inlineStr">
        <is>
          <t>91.06.01-003</t>
        </is>
      </c>
      <c r="H53" s="266" t="inlineStr">
        <is>
          <t>Домкраты гидравлические, грузоподъемность 63-100 т</t>
        </is>
      </c>
      <c r="K53" s="266" t="inlineStr">
        <is>
          <t>маш.-ч</t>
        </is>
      </c>
      <c r="M53" s="276" t="n">
        <v>2.78</v>
      </c>
      <c r="P53" s="250" t="inlineStr"/>
      <c r="Q53" s="284" t="n">
        <v>0.417</v>
      </c>
      <c r="R53" s="250" t="inlineStr"/>
      <c r="S53" s="250" t="inlineStr"/>
      <c r="T53" s="276" t="n">
        <v>2.54</v>
      </c>
      <c r="X53" s="250" t="inlineStr"/>
      <c r="Z53" s="276" t="n">
        <v>1.06</v>
      </c>
    </row>
    <row r="54" ht="24.6" customHeight="1" s="209">
      <c r="A54" s="266" t="inlineStr"/>
      <c r="B54" s="266" t="inlineStr"/>
      <c r="C54" s="266" t="inlineStr">
        <is>
          <t>91.06.03-061</t>
        </is>
      </c>
      <c r="H54" s="266" t="inlineStr">
        <is>
          <t>Лебедки электрические тяговым усилием до 12,26 кН (1,25 т)</t>
        </is>
      </c>
      <c r="K54" s="266" t="inlineStr">
        <is>
          <t>маш.-ч</t>
        </is>
      </c>
      <c r="M54" s="276" t="n">
        <v>2.78</v>
      </c>
      <c r="P54" s="250" t="inlineStr"/>
      <c r="Q54" s="284" t="n">
        <v>0.417</v>
      </c>
      <c r="R54" s="276" t="n">
        <v>8.84</v>
      </c>
      <c r="S54" s="276" t="n">
        <v>1.46</v>
      </c>
      <c r="T54" s="276" t="n">
        <v>12.91</v>
      </c>
      <c r="X54" s="250" t="inlineStr"/>
      <c r="Z54" s="276" t="n">
        <v>5.38</v>
      </c>
    </row>
    <row r="55" ht="24.6" customHeight="1" s="209">
      <c r="A55" s="266" t="inlineStr"/>
      <c r="B55" s="266" t="inlineStr"/>
      <c r="C55" s="266" t="inlineStr">
        <is>
          <t>91.06.09-001</t>
        </is>
      </c>
      <c r="H55" s="266" t="inlineStr">
        <is>
          <t>Подъемники телескопические самоходные, рабочая высота 26 м, грузоподъемность 250 кг</t>
        </is>
      </c>
      <c r="K55" s="266" t="inlineStr">
        <is>
          <t>маш.-ч</t>
        </is>
      </c>
      <c r="M55" s="276" t="n">
        <v>3.71</v>
      </c>
      <c r="P55" s="250" t="inlineStr"/>
      <c r="Q55" s="282" t="n">
        <v>0.5565</v>
      </c>
      <c r="R55" s="276" t="n">
        <v>1472.34</v>
      </c>
      <c r="S55" s="276" t="n">
        <v>1.45</v>
      </c>
      <c r="T55" s="276" t="n">
        <v>2134.89</v>
      </c>
      <c r="X55" s="250" t="inlineStr"/>
      <c r="Z55" s="276" t="n">
        <v>1188.07</v>
      </c>
    </row>
    <row r="56" ht="12.2" customHeight="1" s="209">
      <c r="A56" s="266" t="inlineStr"/>
      <c r="B56" s="266" t="inlineStr"/>
      <c r="C56" s="266" t="inlineStr">
        <is>
          <t>4-100-060</t>
        </is>
      </c>
      <c r="H56" s="266" t="inlineStr">
        <is>
          <t>ОТм(ЗТм) Средний разряд машинистов 6,0</t>
        </is>
      </c>
      <c r="K56" s="266" t="inlineStr">
        <is>
          <t>чел.-ч</t>
        </is>
      </c>
      <c r="M56" s="276" t="n">
        <v>3.71</v>
      </c>
      <c r="P56" s="250" t="inlineStr"/>
      <c r="Q56" s="282" t="n">
        <v>0.5565</v>
      </c>
      <c r="R56" s="250" t="inlineStr"/>
      <c r="S56" s="250" t="inlineStr"/>
      <c r="T56" s="276" t="n">
        <v>715.99</v>
      </c>
      <c r="X56" s="250" t="inlineStr"/>
      <c r="Z56" s="276" t="n">
        <v>398.45</v>
      </c>
    </row>
    <row r="57" ht="12.2" customHeight="1" s="209">
      <c r="A57" s="266" t="inlineStr"/>
      <c r="B57" s="266" t="inlineStr"/>
      <c r="C57" s="266" t="inlineStr">
        <is>
          <t>91.14.02-001</t>
        </is>
      </c>
      <c r="H57" s="266" t="inlineStr">
        <is>
          <t>Автомобили бортовые, грузоподъемность до 5 т</t>
        </is>
      </c>
      <c r="K57" s="266" t="inlineStr">
        <is>
          <t>маш.-ч</t>
        </is>
      </c>
      <c r="M57" s="283" t="n">
        <v>0.2</v>
      </c>
      <c r="P57" s="250" t="inlineStr"/>
      <c r="Q57" s="276" t="n">
        <v>0.03</v>
      </c>
      <c r="R57" s="250" t="inlineStr"/>
      <c r="S57" s="250" t="inlineStr"/>
      <c r="T57" s="276" t="n">
        <v>640.84</v>
      </c>
      <c r="X57" s="250" t="inlineStr"/>
      <c r="Z57" s="276" t="n">
        <v>19.23</v>
      </c>
    </row>
    <row r="58" ht="12.2" customHeight="1" s="209">
      <c r="A58" s="266" t="inlineStr"/>
      <c r="B58" s="266" t="inlineStr"/>
      <c r="C58" s="266" t="inlineStr">
        <is>
          <t>4-100-040</t>
        </is>
      </c>
      <c r="H58" s="266" t="inlineStr">
        <is>
          <t>ОТм(ЗТм) Средний разряд машинистов 4,0</t>
        </is>
      </c>
      <c r="K58" s="266" t="inlineStr">
        <is>
          <t>чел.-ч</t>
        </is>
      </c>
      <c r="M58" s="283" t="n">
        <v>0.2</v>
      </c>
      <c r="P58" s="250" t="inlineStr"/>
      <c r="Q58" s="276" t="n">
        <v>0.03</v>
      </c>
      <c r="R58" s="250" t="inlineStr"/>
      <c r="S58" s="250" t="inlineStr"/>
      <c r="T58" s="276" t="n">
        <v>533.01</v>
      </c>
      <c r="X58" s="250" t="inlineStr"/>
      <c r="Z58" s="276" t="n">
        <v>15.99</v>
      </c>
    </row>
    <row r="59" ht="12.2" customHeight="1" s="209">
      <c r="A59" s="266" t="inlineStr"/>
      <c r="B59" s="266" t="inlineStr"/>
      <c r="C59" s="266" t="inlineStr">
        <is>
          <t xml:space="preserve">             4</t>
        </is>
      </c>
      <c r="H59" s="266" t="inlineStr">
        <is>
          <t>М</t>
        </is>
      </c>
      <c r="K59" s="266" t="inlineStr"/>
      <c r="M59" s="250" t="inlineStr"/>
      <c r="P59" s="250" t="inlineStr"/>
      <c r="Q59" s="250" t="inlineStr"/>
      <c r="R59" s="250" t="inlineStr"/>
      <c r="S59" s="250" t="inlineStr"/>
      <c r="T59" s="250" t="inlineStr"/>
      <c r="X59" s="250" t="inlineStr"/>
      <c r="Z59" s="277" t="n">
        <v>160.64</v>
      </c>
    </row>
    <row r="60" ht="36.75" customHeight="1" s="209">
      <c r="A60" s="266" t="inlineStr"/>
      <c r="B60" s="266" t="inlineStr"/>
      <c r="C60" s="266" t="inlineStr">
        <is>
          <t>01.7.06.07-0002</t>
        </is>
      </c>
      <c r="H60" s="266" t="inlineStr">
        <is>
          <t>Ленты монтажные из пластмассы для бандажирования проводов, скрепляются пластмассовыми кнопками, ширина 10 мм</t>
        </is>
      </c>
      <c r="K60" s="266" t="inlineStr">
        <is>
          <t>10 м</t>
        </is>
      </c>
      <c r="M60" s="284" t="n">
        <v>0.245</v>
      </c>
      <c r="P60" s="250" t="inlineStr"/>
      <c r="Q60" s="297" t="n">
        <v>0.03675</v>
      </c>
      <c r="R60" s="276" t="n">
        <v>37.71</v>
      </c>
      <c r="S60" s="276" t="n">
        <v>1.53</v>
      </c>
      <c r="T60" s="276" t="n">
        <v>57.7</v>
      </c>
      <c r="X60" s="250" t="inlineStr"/>
      <c r="Z60" s="276" t="n">
        <v>2.12</v>
      </c>
    </row>
    <row r="61" ht="24.6" customHeight="1" s="209">
      <c r="A61" s="266" t="inlineStr"/>
      <c r="B61" s="266" t="inlineStr"/>
      <c r="C61" s="266" t="inlineStr">
        <is>
          <t>10.3.02.03-0011</t>
        </is>
      </c>
      <c r="H61" s="266" t="inlineStr">
        <is>
          <t>Припои оловянно-свинцовые бессурьмянистые, марка ПОС30</t>
        </is>
      </c>
      <c r="K61" s="266" t="inlineStr">
        <is>
          <t>кг</t>
        </is>
      </c>
      <c r="M61" s="283" t="n">
        <v>0.5</v>
      </c>
      <c r="P61" s="250" t="inlineStr"/>
      <c r="Q61" s="284" t="n">
        <v>0.075</v>
      </c>
      <c r="R61" s="276" t="n">
        <v>931.11</v>
      </c>
      <c r="S61" s="276" t="n">
        <v>1.61</v>
      </c>
      <c r="T61" s="276" t="n">
        <v>1499.09</v>
      </c>
      <c r="X61" s="250" t="inlineStr"/>
      <c r="Z61" s="276" t="n">
        <v>112.43</v>
      </c>
    </row>
    <row r="62" ht="12.2" customHeight="1" s="209">
      <c r="A62" s="266" t="inlineStr"/>
      <c r="B62" s="266" t="inlineStr"/>
      <c r="C62" s="266" t="inlineStr">
        <is>
          <t>14.4.03.03-0002</t>
        </is>
      </c>
      <c r="H62" s="266" t="inlineStr">
        <is>
          <t>Лак битумный БТ-123</t>
        </is>
      </c>
      <c r="K62" s="266" t="inlineStr">
        <is>
          <t>т</t>
        </is>
      </c>
      <c r="M62" s="297" t="n">
        <v>0.00288</v>
      </c>
      <c r="P62" s="250" t="inlineStr"/>
      <c r="Q62" s="285" t="n">
        <v>0.000432</v>
      </c>
      <c r="R62" s="276" t="n">
        <v>82698.14</v>
      </c>
      <c r="S62" s="276" t="n">
        <v>1.29</v>
      </c>
      <c r="T62" s="276" t="n">
        <v>106680.6</v>
      </c>
      <c r="X62" s="250" t="inlineStr"/>
      <c r="Z62" s="276" t="n">
        <v>46.09</v>
      </c>
    </row>
    <row r="63" ht="12.2" customHeight="1" s="209">
      <c r="A63" s="266" t="inlineStr"/>
      <c r="B63" s="266" t="inlineStr"/>
      <c r="C63" s="266" t="inlineStr"/>
      <c r="H63" s="286" t="inlineStr">
        <is>
          <t>Итого прямые затраты</t>
        </is>
      </c>
      <c r="I63" s="259" t="n"/>
      <c r="J63" s="259" t="n"/>
      <c r="K63" s="287" t="inlineStr"/>
      <c r="L63" s="259" t="n"/>
      <c r="M63" s="287" t="inlineStr"/>
      <c r="N63" s="259" t="n"/>
      <c r="O63" s="259" t="n"/>
      <c r="P63" s="287" t="inlineStr"/>
      <c r="Q63" s="287" t="inlineStr"/>
      <c r="R63" s="287" t="inlineStr"/>
      <c r="S63" s="287" t="inlineStr"/>
      <c r="T63" s="287" t="inlineStr"/>
      <c r="U63" s="259" t="n"/>
      <c r="V63" s="259" t="n"/>
      <c r="W63" s="259" t="n"/>
      <c r="X63" s="287" t="inlineStr"/>
      <c r="Y63" s="259" t="n"/>
      <c r="Z63" s="288" t="n">
        <v>2777.35</v>
      </c>
      <c r="AA63" s="259" t="n"/>
      <c r="AB63" s="259" t="n"/>
      <c r="AC63" s="259" t="n"/>
    </row>
    <row r="64" ht="24.6" customHeight="1" s="209">
      <c r="B64" s="266" t="inlineStr">
        <is>
          <t>0.1</t>
        </is>
      </c>
      <c r="C64" s="266" t="inlineStr">
        <is>
          <t>421/пр_2020_п.75_пп.а</t>
        </is>
      </c>
      <c r="H64" s="266" t="inlineStr">
        <is>
          <t>Вспомогательные ненормируемые материальные ресурсы</t>
        </is>
      </c>
      <c r="K64" s="266" t="inlineStr">
        <is>
          <t>%</t>
        </is>
      </c>
      <c r="M64" s="278" t="n">
        <v>2</v>
      </c>
      <c r="P64" s="250" t="inlineStr"/>
      <c r="Q64" s="276" t="n">
        <v>2</v>
      </c>
      <c r="R64" s="250" t="inlineStr"/>
      <c r="S64" s="250" t="inlineStr"/>
      <c r="T64" s="250" t="inlineStr"/>
      <c r="X64" s="250" t="inlineStr"/>
      <c r="Z64" s="276" t="n">
        <v>18.38</v>
      </c>
    </row>
    <row r="65" ht="12.2" customHeight="1" s="209">
      <c r="C65" s="266" t="inlineStr"/>
      <c r="H65" s="266" t="inlineStr">
        <is>
          <t>ФОТ</t>
        </is>
      </c>
      <c r="K65" s="266" t="inlineStr"/>
      <c r="M65" s="250" t="inlineStr"/>
      <c r="P65" s="250" t="inlineStr"/>
      <c r="Q65" s="250" t="inlineStr"/>
      <c r="R65" s="266" t="inlineStr"/>
      <c r="S65" s="266" t="inlineStr"/>
      <c r="T65" s="266" t="inlineStr"/>
      <c r="X65" s="266" t="inlineStr"/>
      <c r="Z65" s="276" t="n">
        <v>1355.11</v>
      </c>
    </row>
    <row r="66" ht="24.6" customHeight="1" s="209">
      <c r="C66" s="266" t="inlineStr">
        <is>
          <t>812/пр_2020_прил._т._п.49.3_гр.3</t>
        </is>
      </c>
      <c r="H66" s="266" t="inlineStr">
        <is>
          <t>НР (Электротехнические установки на других объектах)</t>
        </is>
      </c>
      <c r="K66" s="266" t="inlineStr">
        <is>
          <t>%</t>
        </is>
      </c>
      <c r="M66" s="278" t="n">
        <v>97</v>
      </c>
      <c r="P66" s="250" t="inlineStr"/>
      <c r="Q66" s="276" t="n">
        <v>97</v>
      </c>
      <c r="R66" s="266" t="inlineStr"/>
      <c r="S66" s="266" t="inlineStr"/>
      <c r="T66" s="266" t="inlineStr"/>
      <c r="X66" s="266" t="inlineStr"/>
      <c r="Z66" s="276" t="n">
        <v>1314.46</v>
      </c>
    </row>
    <row r="67" ht="24.6" customHeight="1" s="209">
      <c r="C67" s="266" t="inlineStr">
        <is>
          <t>774/пр_2020_прил._т._п.49.3_гр.3</t>
        </is>
      </c>
      <c r="H67" s="266" t="inlineStr">
        <is>
          <t>СП (Электротехнические установки на других объектах)</t>
        </is>
      </c>
      <c r="K67" s="266" t="inlineStr">
        <is>
          <t>%</t>
        </is>
      </c>
      <c r="M67" s="278" t="n">
        <v>51</v>
      </c>
      <c r="P67" s="250" t="inlineStr"/>
      <c r="Q67" s="276" t="n">
        <v>51</v>
      </c>
      <c r="R67" s="266" t="inlineStr"/>
      <c r="S67" s="266" t="inlineStr"/>
      <c r="T67" s="266" t="inlineStr"/>
      <c r="X67" s="266" t="inlineStr"/>
      <c r="Z67" s="276" t="n">
        <v>691.11</v>
      </c>
    </row>
    <row r="68">
      <c r="A68" s="289" t="n"/>
      <c r="B68" s="289" t="n"/>
      <c r="C68" s="289" t="n"/>
      <c r="D68" s="289" t="n"/>
      <c r="E68" s="289" t="n"/>
      <c r="F68" s="289" t="n"/>
      <c r="G68" s="289" t="n"/>
      <c r="H68" s="289" t="n"/>
      <c r="I68" s="289" t="n"/>
      <c r="J68" s="289" t="n"/>
      <c r="K68" s="289" t="n"/>
      <c r="L68" s="289" t="n"/>
      <c r="M68" s="289" t="n"/>
      <c r="N68" s="289" t="n"/>
      <c r="O68" s="289" t="n"/>
      <c r="P68" s="289" t="n"/>
      <c r="Q68" s="289" t="n"/>
      <c r="R68" s="289" t="n"/>
      <c r="S68" s="289" t="n"/>
      <c r="T68" s="289" t="n"/>
      <c r="U68" s="289" t="n"/>
      <c r="V68" s="289" t="n"/>
      <c r="W68" s="289" t="n"/>
      <c r="X68" s="289" t="n"/>
      <c r="Y68" s="289" t="n"/>
      <c r="Z68" s="289" t="n"/>
      <c r="AA68" s="289" t="n"/>
      <c r="AB68" s="289" t="n"/>
      <c r="AC68" s="289" t="n"/>
    </row>
    <row r="69" ht="12.2" customHeight="1" s="209">
      <c r="H69" s="275" t="inlineStr">
        <is>
          <t>Всего по позиции</t>
        </is>
      </c>
      <c r="S69" s="266" t="inlineStr"/>
      <c r="T69" s="277" t="n">
        <v>32008.67</v>
      </c>
      <c r="X69" s="266" t="inlineStr"/>
      <c r="Z69" s="277" t="n">
        <v>4801.3</v>
      </c>
    </row>
    <row r="70" ht="36.75" customHeight="1" s="209">
      <c r="A70" s="266" t="inlineStr">
        <is>
          <t>3</t>
        </is>
      </c>
      <c r="B70" s="275" t="inlineStr">
        <is>
          <t>1</t>
        </is>
      </c>
      <c r="C70" s="275" t="inlineStr">
        <is>
          <t>21.1.06.09-0002</t>
        </is>
      </c>
      <c r="H70" s="275" t="inlineStr">
        <is>
          <t>Кабель с медными жилами  не поддерживающего горение, напряжением 660 В, число жил - 3, сечение 1,5мм2 прим</t>
        </is>
      </c>
      <c r="K70" s="275" t="inlineStr">
        <is>
          <t>1000 м</t>
        </is>
      </c>
      <c r="M70" s="284" t="n">
        <v>0.015</v>
      </c>
      <c r="P70" s="250" t="inlineStr"/>
      <c r="Q70" s="298" t="n">
        <v>0.015</v>
      </c>
      <c r="R70" s="276" t="n">
        <v>53374.79</v>
      </c>
      <c r="S70" s="276" t="n">
        <v>1.3</v>
      </c>
      <c r="T70" s="276" t="n">
        <v>69387.23</v>
      </c>
      <c r="X70" s="250" t="inlineStr"/>
      <c r="Z70" s="276" t="n">
        <v>1040.81</v>
      </c>
    </row>
    <row r="71" ht="12.2" customHeight="1" s="209">
      <c r="C71" s="266" t="inlineStr"/>
      <c r="H71" s="266" t="inlineStr"/>
      <c r="K71" s="266" t="inlineStr"/>
      <c r="M71" s="250" t="inlineStr"/>
      <c r="P71" s="250" t="inlineStr"/>
      <c r="Q71" s="250" t="inlineStr"/>
      <c r="R71" s="266" t="inlineStr"/>
      <c r="S71" s="266" t="inlineStr"/>
      <c r="T71" s="266" t="inlineStr"/>
      <c r="X71" s="266" t="inlineStr"/>
      <c r="Z71" s="250" t="inlineStr"/>
    </row>
    <row r="72">
      <c r="A72" s="289" t="n"/>
      <c r="B72" s="289" t="n"/>
      <c r="C72" s="289" t="n"/>
      <c r="D72" s="289" t="n"/>
      <c r="E72" s="289" t="n"/>
      <c r="F72" s="289" t="n"/>
      <c r="G72" s="289" t="n"/>
      <c r="H72" s="289" t="n"/>
      <c r="I72" s="289" t="n"/>
      <c r="J72" s="289" t="n"/>
      <c r="K72" s="289" t="n"/>
      <c r="L72" s="289" t="n"/>
      <c r="M72" s="289" t="n"/>
      <c r="N72" s="289" t="n"/>
      <c r="O72" s="289" t="n"/>
      <c r="P72" s="289" t="n"/>
      <c r="Q72" s="289" t="n"/>
      <c r="R72" s="289" t="n"/>
      <c r="S72" s="289" t="n"/>
      <c r="T72" s="289" t="n"/>
      <c r="U72" s="289" t="n"/>
      <c r="V72" s="289" t="n"/>
      <c r="W72" s="289" t="n"/>
      <c r="X72" s="289" t="n"/>
      <c r="Y72" s="289" t="n"/>
      <c r="Z72" s="289" t="n"/>
      <c r="AA72" s="289" t="n"/>
      <c r="AB72" s="289" t="n"/>
      <c r="AC72" s="289" t="n"/>
    </row>
    <row r="73" ht="12.2" customHeight="1" s="209">
      <c r="H73" s="275" t="inlineStr">
        <is>
          <t>Всего по позиции</t>
        </is>
      </c>
      <c r="S73" s="266" t="inlineStr"/>
      <c r="T73" s="277" t="n">
        <v>69387.33</v>
      </c>
      <c r="X73" s="266" t="inlineStr"/>
      <c r="Z73" s="277" t="n">
        <v>1040.81</v>
      </c>
    </row>
    <row r="74" ht="12.2" customHeight="1" s="209">
      <c r="A74" s="266" t="inlineStr">
        <is>
          <t>4</t>
        </is>
      </c>
      <c r="B74" s="275" t="inlineStr">
        <is>
          <t>1</t>
        </is>
      </c>
      <c r="C74" s="275" t="inlineStr">
        <is>
          <t>ГЭСНр 67-01-008-01</t>
        </is>
      </c>
      <c r="H74" s="275" t="inlineStr">
        <is>
          <t>Смена светильников: с лампами накаливания</t>
        </is>
      </c>
      <c r="K74" s="275" t="inlineStr">
        <is>
          <t>100 шт</t>
        </is>
      </c>
      <c r="M74" s="276" t="n">
        <v>0.01</v>
      </c>
      <c r="P74" s="250" t="inlineStr"/>
      <c r="Q74" s="277" t="n">
        <v>0.01</v>
      </c>
      <c r="R74" s="250" t="inlineStr"/>
      <c r="S74" s="250" t="inlineStr"/>
      <c r="T74" s="250" t="inlineStr"/>
      <c r="X74" s="250" t="inlineStr"/>
      <c r="Z74" s="250" t="inlineStr"/>
    </row>
    <row r="75" ht="12.2" customHeight="1" s="209">
      <c r="A75" s="266" t="inlineStr"/>
      <c r="B75" s="266" t="inlineStr"/>
      <c r="C75" s="266" t="inlineStr">
        <is>
          <t xml:space="preserve">             1</t>
        </is>
      </c>
      <c r="H75" s="266" t="inlineStr">
        <is>
          <t>ОТ(ЗТ)</t>
        </is>
      </c>
      <c r="K75" s="266" t="inlineStr">
        <is>
          <t>чел.-ч</t>
        </is>
      </c>
      <c r="M75" s="250" t="inlineStr"/>
      <c r="P75" s="250" t="inlineStr"/>
      <c r="Q75" s="284" t="n">
        <v>0.891</v>
      </c>
      <c r="R75" s="250" t="inlineStr"/>
      <c r="S75" s="250" t="inlineStr"/>
      <c r="T75" s="250" t="inlineStr"/>
      <c r="X75" s="250" t="inlineStr"/>
      <c r="Z75" s="277" t="n">
        <v>474.91</v>
      </c>
    </row>
    <row r="76" ht="12.2" customHeight="1" s="209">
      <c r="A76" s="266" t="inlineStr"/>
      <c r="B76" s="266" t="inlineStr"/>
      <c r="C76" s="266" t="inlineStr">
        <is>
          <t>1-100-40</t>
        </is>
      </c>
      <c r="H76" s="266" t="inlineStr">
        <is>
          <t>Средний разряд работы 4,0</t>
        </is>
      </c>
      <c r="K76" s="266" t="inlineStr">
        <is>
          <t>чел.-ч</t>
        </is>
      </c>
      <c r="M76" s="283" t="n">
        <v>89.09999999999999</v>
      </c>
      <c r="P76" s="250" t="inlineStr"/>
      <c r="Q76" s="284" t="n">
        <v>0.891</v>
      </c>
      <c r="R76" s="250" t="inlineStr"/>
      <c r="S76" s="250" t="inlineStr"/>
      <c r="T76" s="276" t="n">
        <v>533.01</v>
      </c>
      <c r="X76" s="250" t="inlineStr"/>
      <c r="Z76" s="276" t="n">
        <v>474.91</v>
      </c>
    </row>
    <row r="77" ht="12.2" customHeight="1" s="209">
      <c r="A77" s="266" t="inlineStr"/>
      <c r="B77" s="266" t="inlineStr"/>
      <c r="C77" s="266" t="inlineStr">
        <is>
          <t xml:space="preserve">             2</t>
        </is>
      </c>
      <c r="H77" s="266" t="inlineStr">
        <is>
          <t>ЭМ</t>
        </is>
      </c>
      <c r="K77" s="266" t="inlineStr"/>
      <c r="M77" s="250" t="inlineStr"/>
      <c r="P77" s="250" t="inlineStr"/>
      <c r="Q77" s="250" t="inlineStr"/>
      <c r="R77" s="250" t="inlineStr"/>
      <c r="S77" s="250" t="inlineStr"/>
      <c r="T77" s="250" t="inlineStr"/>
      <c r="X77" s="250" t="inlineStr"/>
      <c r="Z77" s="277" t="n">
        <v>0.02</v>
      </c>
    </row>
    <row r="78" ht="12.2" customHeight="1" s="209">
      <c r="A78" s="279" t="inlineStr"/>
      <c r="B78" s="279" t="inlineStr"/>
      <c r="C78" s="279" t="inlineStr"/>
      <c r="H78" s="279" t="inlineStr">
        <is>
          <t>ОТм(ЗТм)</t>
        </is>
      </c>
      <c r="K78" s="279" t="inlineStr">
        <is>
          <t>чел.-ч</t>
        </is>
      </c>
      <c r="M78" s="280" t="inlineStr"/>
      <c r="P78" s="280" t="inlineStr"/>
      <c r="Q78" s="281" t="n">
        <v>0.0003</v>
      </c>
      <c r="R78" s="280" t="inlineStr"/>
      <c r="S78" s="280" t="inlineStr"/>
      <c r="T78" s="280" t="inlineStr"/>
      <c r="X78" s="280" t="inlineStr"/>
      <c r="Z78" s="277" t="n">
        <v>0.14</v>
      </c>
    </row>
    <row r="79" ht="24.6" customHeight="1" s="209">
      <c r="A79" s="266" t="inlineStr"/>
      <c r="B79" s="266" t="inlineStr"/>
      <c r="C79" s="266" t="inlineStr">
        <is>
          <t>91.06.06-048</t>
        </is>
      </c>
      <c r="H79" s="266" t="inlineStr">
        <is>
          <t>Подъемники одномачтовые, грузоподъемность до 500 кг, высота подъема 45 м</t>
        </is>
      </c>
      <c r="K79" s="266" t="inlineStr">
        <is>
          <t>маш.-ч</t>
        </is>
      </c>
      <c r="M79" s="276" t="n">
        <v>0.03</v>
      </c>
      <c r="P79" s="250" t="inlineStr"/>
      <c r="Q79" s="282" t="n">
        <v>0.0003</v>
      </c>
      <c r="R79" s="276" t="n">
        <v>37.32</v>
      </c>
      <c r="S79" s="276" t="n">
        <v>1.52</v>
      </c>
      <c r="T79" s="276" t="n">
        <v>56.73</v>
      </c>
      <c r="X79" s="250" t="inlineStr"/>
      <c r="Z79" s="276" t="n">
        <v>0.02</v>
      </c>
    </row>
    <row r="80" ht="12.2" customHeight="1" s="209">
      <c r="A80" s="266" t="inlineStr"/>
      <c r="B80" s="266" t="inlineStr"/>
      <c r="C80" s="266" t="inlineStr">
        <is>
          <t>4-100-030</t>
        </is>
      </c>
      <c r="H80" s="266" t="inlineStr">
        <is>
          <t>ОТм(ЗТм) Средний разряд машинистов 3,0</t>
        </is>
      </c>
      <c r="K80" s="266" t="inlineStr">
        <is>
          <t>чел.-ч</t>
        </is>
      </c>
      <c r="M80" s="276" t="n">
        <v>0.03</v>
      </c>
      <c r="P80" s="250" t="inlineStr"/>
      <c r="Q80" s="282" t="n">
        <v>0.0003</v>
      </c>
      <c r="R80" s="250" t="inlineStr"/>
      <c r="S80" s="250" t="inlineStr"/>
      <c r="T80" s="276" t="n">
        <v>473.35</v>
      </c>
      <c r="X80" s="250" t="inlineStr"/>
      <c r="Z80" s="276" t="n">
        <v>0.14</v>
      </c>
    </row>
    <row r="81" ht="12.2" customHeight="1" s="209">
      <c r="A81" s="266" t="inlineStr"/>
      <c r="B81" s="266" t="inlineStr"/>
      <c r="C81" s="266" t="inlineStr">
        <is>
          <t>20.3.03.03</t>
        </is>
      </c>
      <c r="H81" s="266" t="inlineStr">
        <is>
          <t>Светильники с лампами накаливания (удален)</t>
        </is>
      </c>
      <c r="K81" s="266" t="inlineStr">
        <is>
          <t>шт</t>
        </is>
      </c>
      <c r="M81" s="278" t="n">
        <v>100</v>
      </c>
      <c r="P81" s="250" t="inlineStr"/>
      <c r="Q81" s="250" t="inlineStr"/>
      <c r="R81" s="250" t="inlineStr"/>
      <c r="S81" s="250" t="inlineStr"/>
      <c r="T81" s="250" t="inlineStr"/>
      <c r="X81" s="250" t="inlineStr"/>
      <c r="Z81" s="250" t="inlineStr"/>
    </row>
    <row r="82" ht="12.2" customHeight="1" s="209">
      <c r="A82" s="266" t="inlineStr"/>
      <c r="B82" s="266" t="inlineStr"/>
      <c r="C82" s="266" t="inlineStr"/>
      <c r="H82" s="286" t="inlineStr">
        <is>
          <t>Итого прямые затраты</t>
        </is>
      </c>
      <c r="I82" s="259" t="n"/>
      <c r="J82" s="259" t="n"/>
      <c r="K82" s="287" t="inlineStr"/>
      <c r="L82" s="259" t="n"/>
      <c r="M82" s="287" t="inlineStr"/>
      <c r="N82" s="259" t="n"/>
      <c r="O82" s="259" t="n"/>
      <c r="P82" s="287" t="inlineStr"/>
      <c r="Q82" s="287" t="inlineStr"/>
      <c r="R82" s="287" t="inlineStr"/>
      <c r="S82" s="287" t="inlineStr"/>
      <c r="T82" s="287" t="inlineStr"/>
      <c r="U82" s="259" t="n"/>
      <c r="V82" s="259" t="n"/>
      <c r="W82" s="259" t="n"/>
      <c r="X82" s="287" t="inlineStr"/>
      <c r="Y82" s="259" t="n"/>
      <c r="Z82" s="288" t="n">
        <v>475.07</v>
      </c>
      <c r="AA82" s="259" t="n"/>
      <c r="AB82" s="259" t="n"/>
      <c r="AC82" s="259" t="n"/>
    </row>
    <row r="83" ht="12.2" customHeight="1" s="209">
      <c r="C83" s="266" t="inlineStr"/>
      <c r="H83" s="266" t="inlineStr">
        <is>
          <t>ФОТ</t>
        </is>
      </c>
      <c r="K83" s="266" t="inlineStr"/>
      <c r="M83" s="250" t="inlineStr"/>
      <c r="P83" s="250" t="inlineStr"/>
      <c r="Q83" s="250" t="inlineStr"/>
      <c r="R83" s="266" t="inlineStr"/>
      <c r="S83" s="266" t="inlineStr"/>
      <c r="T83" s="266" t="inlineStr"/>
      <c r="X83" s="266" t="inlineStr"/>
      <c r="Z83" s="276" t="n">
        <v>475.05</v>
      </c>
    </row>
    <row r="84" ht="24.6" customHeight="1" s="209">
      <c r="C84" s="266" t="inlineStr">
        <is>
          <t>812/пр_2020_прил._т._п.101_гр.3</t>
        </is>
      </c>
      <c r="H84" s="266" t="inlineStr">
        <is>
          <t>НР (Электромонтажные работы)</t>
        </is>
      </c>
      <c r="K84" s="266" t="inlineStr">
        <is>
          <t>%</t>
        </is>
      </c>
      <c r="M84" s="278" t="n">
        <v>91</v>
      </c>
      <c r="P84" s="250" t="inlineStr"/>
      <c r="Q84" s="276" t="n">
        <v>91</v>
      </c>
      <c r="R84" s="266" t="inlineStr"/>
      <c r="S84" s="266" t="inlineStr"/>
      <c r="T84" s="266" t="inlineStr"/>
      <c r="X84" s="266" t="inlineStr"/>
      <c r="Z84" s="276" t="n">
        <v>432.3</v>
      </c>
    </row>
    <row r="85" ht="24.6" customHeight="1" s="209">
      <c r="C85" s="266" t="inlineStr">
        <is>
          <t>774/пр_2020_прил._т._п.101_гр.3</t>
        </is>
      </c>
      <c r="H85" s="266" t="inlineStr">
        <is>
          <t>СП (Электромонтажные работы)</t>
        </is>
      </c>
      <c r="K85" s="266" t="inlineStr">
        <is>
          <t>%</t>
        </is>
      </c>
      <c r="M85" s="278" t="n">
        <v>48</v>
      </c>
      <c r="P85" s="250" t="inlineStr"/>
      <c r="Q85" s="276" t="n">
        <v>48</v>
      </c>
      <c r="R85" s="266" t="inlineStr"/>
      <c r="S85" s="266" t="inlineStr"/>
      <c r="T85" s="266" t="inlineStr"/>
      <c r="X85" s="266" t="inlineStr"/>
      <c r="Z85" s="276" t="n">
        <v>228.02</v>
      </c>
    </row>
    <row r="86">
      <c r="A86" s="289" t="n"/>
      <c r="B86" s="289" t="n"/>
      <c r="C86" s="289" t="n"/>
      <c r="D86" s="289" t="n"/>
      <c r="E86" s="289" t="n"/>
      <c r="F86" s="289" t="n"/>
      <c r="G86" s="289" t="n"/>
      <c r="H86" s="289" t="n"/>
      <c r="I86" s="289" t="n"/>
      <c r="J86" s="289" t="n"/>
      <c r="K86" s="289" t="n"/>
      <c r="L86" s="289" t="n"/>
      <c r="M86" s="289" t="n"/>
      <c r="N86" s="289" t="n"/>
      <c r="O86" s="289" t="n"/>
      <c r="P86" s="289" t="n"/>
      <c r="Q86" s="289" t="n"/>
      <c r="R86" s="289" t="n"/>
      <c r="S86" s="289" t="n"/>
      <c r="T86" s="289" t="n"/>
      <c r="U86" s="289" t="n"/>
      <c r="V86" s="289" t="n"/>
      <c r="W86" s="289" t="n"/>
      <c r="X86" s="289" t="n"/>
      <c r="Y86" s="289" t="n"/>
      <c r="Z86" s="289" t="n"/>
      <c r="AA86" s="289" t="n"/>
      <c r="AB86" s="289" t="n"/>
      <c r="AC86" s="289" t="n"/>
    </row>
    <row r="87" ht="12.2" customHeight="1" s="209">
      <c r="H87" s="275" t="inlineStr">
        <is>
          <t>Всего по позиции</t>
        </is>
      </c>
      <c r="S87" s="266" t="inlineStr"/>
      <c r="T87" s="277" t="n">
        <v>113539</v>
      </c>
      <c r="X87" s="266" t="inlineStr"/>
      <c r="Z87" s="277" t="n">
        <v>1135.39</v>
      </c>
    </row>
    <row r="88" ht="24.6" customHeight="1" s="209">
      <c r="A88" s="266" t="inlineStr">
        <is>
          <t>5</t>
        </is>
      </c>
      <c r="B88" s="275" t="inlineStr">
        <is>
          <t>1</t>
        </is>
      </c>
      <c r="C88" s="275" t="inlineStr">
        <is>
          <t>20.3.03.07-0041</t>
        </is>
      </c>
      <c r="H88" s="275" t="inlineStr">
        <is>
          <t>Светильник для ЖКХ, мощность 10 Вт, световой поток 900 лм, 200х100х40 мм прим</t>
        </is>
      </c>
      <c r="K88" s="275" t="inlineStr">
        <is>
          <t>шт</t>
        </is>
      </c>
      <c r="M88" s="278" t="n">
        <v>1</v>
      </c>
      <c r="P88" s="250" t="inlineStr"/>
      <c r="Q88" s="277" t="n">
        <v>1</v>
      </c>
      <c r="R88" s="276" t="n">
        <v>1598.03</v>
      </c>
      <c r="S88" s="276" t="n">
        <v>0.89</v>
      </c>
      <c r="T88" s="276" t="n">
        <v>1422.25</v>
      </c>
      <c r="X88" s="250" t="inlineStr"/>
      <c r="Z88" s="276" t="n">
        <v>1422.25</v>
      </c>
    </row>
    <row r="89" ht="12.2" customHeight="1" s="209">
      <c r="C89" s="266" t="inlineStr"/>
      <c r="H89" s="266" t="inlineStr"/>
      <c r="K89" s="266" t="inlineStr"/>
      <c r="M89" s="250" t="inlineStr"/>
      <c r="P89" s="250" t="inlineStr"/>
      <c r="Q89" s="250" t="inlineStr"/>
      <c r="R89" s="266" t="inlineStr"/>
      <c r="S89" s="266" t="inlineStr"/>
      <c r="T89" s="266" t="inlineStr"/>
      <c r="X89" s="266" t="inlineStr"/>
      <c r="Z89" s="250" t="inlineStr"/>
    </row>
    <row r="90">
      <c r="A90" s="289" t="n"/>
      <c r="B90" s="289" t="n"/>
      <c r="C90" s="289" t="n"/>
      <c r="D90" s="289" t="n"/>
      <c r="E90" s="289" t="n"/>
      <c r="F90" s="289" t="n"/>
      <c r="G90" s="289" t="n"/>
      <c r="H90" s="289" t="n"/>
      <c r="I90" s="289" t="n"/>
      <c r="J90" s="289" t="n"/>
      <c r="K90" s="289" t="n"/>
      <c r="L90" s="289" t="n"/>
      <c r="M90" s="289" t="n"/>
      <c r="N90" s="289" t="n"/>
      <c r="O90" s="289" t="n"/>
      <c r="P90" s="289" t="n"/>
      <c r="Q90" s="289" t="n"/>
      <c r="R90" s="289" t="n"/>
      <c r="S90" s="289" t="n"/>
      <c r="T90" s="289" t="n"/>
      <c r="U90" s="289" t="n"/>
      <c r="V90" s="289" t="n"/>
      <c r="W90" s="289" t="n"/>
      <c r="X90" s="289" t="n"/>
      <c r="Y90" s="289" t="n"/>
      <c r="Z90" s="289" t="n"/>
      <c r="AA90" s="289" t="n"/>
      <c r="AB90" s="289" t="n"/>
      <c r="AC90" s="289" t="n"/>
    </row>
    <row r="91" ht="12.2" customHeight="1" s="209">
      <c r="H91" s="275" t="inlineStr">
        <is>
          <t>Всего по позиции</t>
        </is>
      </c>
      <c r="S91" s="266" t="inlineStr"/>
      <c r="T91" s="277" t="n">
        <v>1422.25</v>
      </c>
      <c r="X91" s="266" t="inlineStr"/>
      <c r="Z91" s="277" t="n">
        <v>1422.25</v>
      </c>
    </row>
    <row r="92" ht="12.2" customHeight="1" s="209">
      <c r="A92" s="266" t="inlineStr">
        <is>
          <t>6</t>
        </is>
      </c>
      <c r="B92" s="275" t="inlineStr">
        <is>
          <t>1</t>
        </is>
      </c>
      <c r="C92" s="275" t="inlineStr">
        <is>
          <t>ГЭСНр 67-01-005-01</t>
        </is>
      </c>
      <c r="H92" s="275" t="inlineStr">
        <is>
          <t>Смена ламп: накаливания</t>
        </is>
      </c>
      <c r="K92" s="275" t="inlineStr">
        <is>
          <t>100 шт</t>
        </is>
      </c>
      <c r="M92" s="276" t="n">
        <v>0.02</v>
      </c>
      <c r="P92" s="250" t="inlineStr"/>
      <c r="Q92" s="277" t="n">
        <v>0.02</v>
      </c>
      <c r="R92" s="250" t="inlineStr"/>
      <c r="S92" s="250" t="inlineStr"/>
      <c r="T92" s="250" t="inlineStr"/>
      <c r="X92" s="250" t="inlineStr"/>
      <c r="Z92" s="250" t="inlineStr"/>
    </row>
    <row r="93" ht="12.2" customHeight="1" s="209">
      <c r="A93" s="266" t="inlineStr"/>
      <c r="B93" s="266" t="inlineStr"/>
      <c r="C93" s="266" t="inlineStr">
        <is>
          <t xml:space="preserve">             1</t>
        </is>
      </c>
      <c r="H93" s="266" t="inlineStr">
        <is>
          <t>ОТ(ЗТ)</t>
        </is>
      </c>
      <c r="K93" s="266" t="inlineStr">
        <is>
          <t>чел.-ч</t>
        </is>
      </c>
      <c r="M93" s="250" t="inlineStr"/>
      <c r="P93" s="250" t="inlineStr"/>
      <c r="Q93" s="284" t="n">
        <v>0.142</v>
      </c>
      <c r="R93" s="250" t="inlineStr"/>
      <c r="S93" s="250" t="inlineStr"/>
      <c r="T93" s="250" t="inlineStr"/>
      <c r="X93" s="250" t="inlineStr"/>
      <c r="Z93" s="277" t="n">
        <v>67.22</v>
      </c>
    </row>
    <row r="94" ht="12.2" customHeight="1" s="209">
      <c r="A94" s="266" t="inlineStr"/>
      <c r="B94" s="266" t="inlineStr"/>
      <c r="C94" s="266" t="inlineStr">
        <is>
          <t>1-100-30</t>
        </is>
      </c>
      <c r="H94" s="266" t="inlineStr">
        <is>
          <t>0</t>
        </is>
      </c>
      <c r="K94" s="266" t="inlineStr">
        <is>
          <t>чел.-ч</t>
        </is>
      </c>
      <c r="M94" s="283" t="n">
        <v>7.1</v>
      </c>
      <c r="P94" s="250" t="inlineStr"/>
      <c r="Q94" s="284" t="n">
        <v>0.142</v>
      </c>
      <c r="R94" s="250" t="inlineStr"/>
      <c r="S94" s="250" t="inlineStr"/>
      <c r="T94" s="276" t="n">
        <v>473.35</v>
      </c>
      <c r="X94" s="250" t="inlineStr"/>
      <c r="Z94" s="276" t="n">
        <v>67.22</v>
      </c>
    </row>
    <row r="95" ht="12.2" customHeight="1" s="209">
      <c r="A95" s="266" t="inlineStr"/>
      <c r="B95" s="266" t="inlineStr"/>
      <c r="C95" s="266" t="inlineStr">
        <is>
          <t xml:space="preserve">             4</t>
        </is>
      </c>
      <c r="H95" s="266" t="inlineStr">
        <is>
          <t>М</t>
        </is>
      </c>
      <c r="K95" s="266" t="inlineStr"/>
      <c r="M95" s="250" t="inlineStr"/>
      <c r="P95" s="250" t="inlineStr"/>
      <c r="Q95" s="250" t="inlineStr"/>
      <c r="R95" s="250" t="inlineStr"/>
      <c r="S95" s="250" t="inlineStr"/>
      <c r="T95" s="250" t="inlineStr"/>
      <c r="X95" s="250" t="inlineStr"/>
      <c r="Z95" s="277" t="n">
        <v>0</v>
      </c>
    </row>
    <row r="96" ht="12.2" customHeight="1" s="209">
      <c r="A96" s="266" t="inlineStr"/>
      <c r="B96" s="266" t="inlineStr"/>
      <c r="C96" s="266" t="inlineStr">
        <is>
          <t>20.3.02.10</t>
        </is>
      </c>
      <c r="H96" s="266" t="inlineStr">
        <is>
          <t>Лампы накаливания</t>
        </is>
      </c>
      <c r="K96" s="266" t="inlineStr">
        <is>
          <t>шт</t>
        </is>
      </c>
      <c r="M96" s="278" t="n">
        <v>100</v>
      </c>
      <c r="P96" s="250" t="inlineStr"/>
      <c r="Q96" s="276" t="n">
        <v>2</v>
      </c>
      <c r="R96" s="250" t="inlineStr"/>
      <c r="S96" s="250" t="inlineStr"/>
      <c r="T96" s="250" t="inlineStr"/>
      <c r="X96" s="250" t="inlineStr"/>
      <c r="Z96" s="250" t="inlineStr"/>
    </row>
    <row r="97" ht="12.2" customHeight="1" s="209">
      <c r="A97" s="266" t="inlineStr"/>
      <c r="B97" s="266" t="inlineStr"/>
      <c r="C97" s="266" t="inlineStr"/>
      <c r="H97" s="286" t="inlineStr">
        <is>
          <t>Итого прямые затраты</t>
        </is>
      </c>
      <c r="I97" s="259" t="n"/>
      <c r="J97" s="259" t="n"/>
      <c r="K97" s="287" t="inlineStr"/>
      <c r="L97" s="259" t="n"/>
      <c r="M97" s="287" t="inlineStr"/>
      <c r="N97" s="259" t="n"/>
      <c r="O97" s="259" t="n"/>
      <c r="P97" s="287" t="inlineStr"/>
      <c r="Q97" s="287" t="inlineStr"/>
      <c r="R97" s="287" t="inlineStr"/>
      <c r="S97" s="287" t="inlineStr"/>
      <c r="T97" s="287" t="inlineStr"/>
      <c r="U97" s="259" t="n"/>
      <c r="V97" s="259" t="n"/>
      <c r="W97" s="259" t="n"/>
      <c r="X97" s="287" t="inlineStr"/>
      <c r="Y97" s="259" t="n"/>
      <c r="Z97" s="288" t="n">
        <v>67.22</v>
      </c>
      <c r="AA97" s="259" t="n"/>
      <c r="AB97" s="259" t="n"/>
      <c r="AC97" s="259" t="n"/>
    </row>
    <row r="98" ht="12.2" customHeight="1" s="209">
      <c r="C98" s="266" t="inlineStr"/>
      <c r="H98" s="266" t="inlineStr">
        <is>
          <t>ФОТ</t>
        </is>
      </c>
      <c r="K98" s="266" t="inlineStr"/>
      <c r="M98" s="250" t="inlineStr"/>
      <c r="P98" s="250" t="inlineStr"/>
      <c r="Q98" s="250" t="inlineStr"/>
      <c r="R98" s="266" t="inlineStr"/>
      <c r="S98" s="266" t="inlineStr"/>
      <c r="T98" s="266" t="inlineStr"/>
      <c r="X98" s="266" t="inlineStr"/>
      <c r="Z98" s="276" t="n">
        <v>67.22</v>
      </c>
    </row>
    <row r="99" ht="24.6" customHeight="1" s="209">
      <c r="C99" s="266" t="inlineStr">
        <is>
          <t>812/пр_2020_прил._т._п.101_гр.3</t>
        </is>
      </c>
      <c r="H99" s="266" t="inlineStr">
        <is>
          <t>НР (Электромонтажные работы)</t>
        </is>
      </c>
      <c r="K99" s="266" t="inlineStr">
        <is>
          <t>%</t>
        </is>
      </c>
      <c r="M99" s="278" t="n">
        <v>91</v>
      </c>
      <c r="P99" s="250" t="inlineStr"/>
      <c r="Q99" s="276" t="n">
        <v>91</v>
      </c>
      <c r="R99" s="266" t="inlineStr"/>
      <c r="S99" s="266" t="inlineStr"/>
      <c r="T99" s="266" t="inlineStr"/>
      <c r="X99" s="266" t="inlineStr"/>
      <c r="Z99" s="276" t="n">
        <v>61.17</v>
      </c>
    </row>
    <row r="100" ht="24.6" customHeight="1" s="209">
      <c r="C100" s="266" t="inlineStr">
        <is>
          <t>774/пр_2020_прил._т._п.101_гр.3</t>
        </is>
      </c>
      <c r="H100" s="266" t="inlineStr">
        <is>
          <t>СП (Электромонтажные работы)</t>
        </is>
      </c>
      <c r="K100" s="266" t="inlineStr">
        <is>
          <t>%</t>
        </is>
      </c>
      <c r="M100" s="278" t="n">
        <v>48</v>
      </c>
      <c r="P100" s="250" t="inlineStr"/>
      <c r="Q100" s="276" t="n">
        <v>48</v>
      </c>
      <c r="R100" s="266" t="inlineStr"/>
      <c r="S100" s="266" t="inlineStr"/>
      <c r="T100" s="266" t="inlineStr"/>
      <c r="X100" s="266" t="inlineStr"/>
      <c r="Z100" s="276" t="n">
        <v>32.27</v>
      </c>
    </row>
    <row r="101">
      <c r="A101" s="289" t="n"/>
      <c r="B101" s="289" t="n"/>
      <c r="C101" s="289" t="n"/>
      <c r="D101" s="289" t="n"/>
      <c r="E101" s="289" t="n"/>
      <c r="F101" s="289" t="n"/>
      <c r="G101" s="289" t="n"/>
      <c r="H101" s="289" t="n"/>
      <c r="I101" s="289" t="n"/>
      <c r="J101" s="289" t="n"/>
      <c r="K101" s="289" t="n"/>
      <c r="L101" s="289" t="n"/>
      <c r="M101" s="289" t="n"/>
      <c r="N101" s="289" t="n"/>
      <c r="O101" s="289" t="n"/>
      <c r="P101" s="289" t="n"/>
      <c r="Q101" s="289" t="n"/>
      <c r="R101" s="289" t="n"/>
      <c r="S101" s="289" t="n"/>
      <c r="T101" s="289" t="n"/>
      <c r="U101" s="289" t="n"/>
      <c r="V101" s="289" t="n"/>
      <c r="W101" s="289" t="n"/>
      <c r="X101" s="289" t="n"/>
      <c r="Y101" s="289" t="n"/>
      <c r="Z101" s="289" t="n"/>
      <c r="AA101" s="289" t="n"/>
      <c r="AB101" s="289" t="n"/>
      <c r="AC101" s="289" t="n"/>
    </row>
    <row r="102" ht="12.2" customHeight="1" s="209">
      <c r="H102" s="275" t="inlineStr">
        <is>
          <t>Всего по позиции</t>
        </is>
      </c>
      <c r="S102" s="266" t="inlineStr"/>
      <c r="T102" s="277" t="n">
        <v>8033</v>
      </c>
      <c r="X102" s="266" t="inlineStr"/>
      <c r="Z102" s="277" t="n">
        <v>160.66</v>
      </c>
    </row>
    <row r="103" ht="24.6" customHeight="1" s="209">
      <c r="A103" s="266" t="inlineStr">
        <is>
          <t>7</t>
        </is>
      </c>
      <c r="B103" s="275" t="inlineStr">
        <is>
          <t>1</t>
        </is>
      </c>
      <c r="C103" s="275" t="inlineStr">
        <is>
          <t>20.3.02.12-0006</t>
        </is>
      </c>
      <c r="H103" s="275" t="inlineStr">
        <is>
          <t>Лампа энергосберегающая с цоколем E27, мощность 10 Вт</t>
        </is>
      </c>
      <c r="K103" s="275" t="inlineStr">
        <is>
          <t>шт</t>
        </is>
      </c>
      <c r="M103" s="278" t="n">
        <v>2</v>
      </c>
      <c r="P103" s="250" t="inlineStr"/>
      <c r="Q103" s="277" t="n">
        <v>2</v>
      </c>
      <c r="R103" s="276" t="n">
        <v>9.890000000000001</v>
      </c>
      <c r="S103" s="276" t="n">
        <v>1.41</v>
      </c>
      <c r="T103" s="276" t="n">
        <v>13.94</v>
      </c>
      <c r="X103" s="250" t="inlineStr"/>
      <c r="Z103" s="276" t="n">
        <v>27.88</v>
      </c>
    </row>
    <row r="104" ht="12.2" customHeight="1" s="209">
      <c r="C104" s="266" t="inlineStr"/>
      <c r="H104" s="266" t="inlineStr"/>
      <c r="K104" s="266" t="inlineStr"/>
      <c r="M104" s="250" t="inlineStr"/>
      <c r="P104" s="250" t="inlineStr"/>
      <c r="Q104" s="250" t="inlineStr"/>
      <c r="R104" s="266" t="inlineStr"/>
      <c r="S104" s="266" t="inlineStr"/>
      <c r="T104" s="266" t="inlineStr"/>
      <c r="X104" s="266" t="inlineStr"/>
      <c r="Z104" s="250" t="inlineStr"/>
    </row>
    <row r="105">
      <c r="A105" s="289" t="n"/>
      <c r="B105" s="289" t="n"/>
      <c r="C105" s="289" t="n"/>
      <c r="D105" s="289" t="n"/>
      <c r="E105" s="289" t="n"/>
      <c r="F105" s="289" t="n"/>
      <c r="G105" s="289" t="n"/>
      <c r="H105" s="289" t="n"/>
      <c r="I105" s="289" t="n"/>
      <c r="J105" s="289" t="n"/>
      <c r="K105" s="289" t="n"/>
      <c r="L105" s="289" t="n"/>
      <c r="M105" s="289" t="n"/>
      <c r="N105" s="289" t="n"/>
      <c r="O105" s="289" t="n"/>
      <c r="P105" s="289" t="n"/>
      <c r="Q105" s="289" t="n"/>
      <c r="R105" s="289" t="n"/>
      <c r="S105" s="289" t="n"/>
      <c r="T105" s="289" t="n"/>
      <c r="U105" s="289" t="n"/>
      <c r="V105" s="289" t="n"/>
      <c r="W105" s="289" t="n"/>
      <c r="X105" s="289" t="n"/>
      <c r="Y105" s="289" t="n"/>
      <c r="Z105" s="289" t="n"/>
      <c r="AA105" s="289" t="n"/>
      <c r="AB105" s="289" t="n"/>
      <c r="AC105" s="289" t="n"/>
    </row>
    <row r="106" ht="12.2" customHeight="1" s="209">
      <c r="H106" s="275" t="inlineStr">
        <is>
          <t>Всего по позиции</t>
        </is>
      </c>
      <c r="S106" s="266" t="inlineStr"/>
      <c r="T106" s="277" t="n">
        <v>13.94</v>
      </c>
      <c r="X106" s="266" t="inlineStr"/>
      <c r="Z106" s="277" t="n">
        <v>27.88</v>
      </c>
    </row>
    <row r="107" ht="12.2" customHeight="1" s="209">
      <c r="C107" s="290" t="inlineStr"/>
      <c r="H107" s="290" t="inlineStr">
        <is>
          <t>Итого по подразделу</t>
        </is>
      </c>
      <c r="Q107" s="290" t="inlineStr"/>
      <c r="R107" s="290" t="inlineStr"/>
      <c r="Z107" s="291" t="n">
        <v>8982.08</v>
      </c>
    </row>
    <row r="108">
      <c r="A108" s="289" t="n"/>
      <c r="B108" s="289" t="n"/>
      <c r="C108" s="289" t="n"/>
      <c r="D108" s="289" t="n"/>
      <c r="E108" s="289" t="n"/>
      <c r="F108" s="289" t="n"/>
      <c r="G108" s="289" t="n"/>
      <c r="H108" s="289" t="n"/>
      <c r="I108" s="289" t="n"/>
      <c r="J108" s="289" t="n"/>
      <c r="K108" s="289" t="n"/>
      <c r="L108" s="289" t="n"/>
      <c r="M108" s="289" t="n"/>
      <c r="N108" s="289" t="n"/>
      <c r="O108" s="289" t="n"/>
      <c r="P108" s="289" t="n"/>
      <c r="Q108" s="289" t="n"/>
      <c r="R108" s="289" t="n"/>
      <c r="S108" s="289" t="n"/>
      <c r="T108" s="289" t="n"/>
      <c r="U108" s="289" t="n"/>
      <c r="V108" s="289" t="n"/>
      <c r="W108" s="289" t="n"/>
      <c r="X108" s="289" t="n"/>
      <c r="Y108" s="289" t="n"/>
      <c r="Z108" s="289" t="n"/>
      <c r="AA108" s="289" t="n"/>
      <c r="AB108" s="289" t="n"/>
      <c r="AC108" s="289" t="n"/>
    </row>
    <row r="109" ht="12.2" customHeight="1" s="209">
      <c r="C109" s="266" t="inlineStr"/>
      <c r="H109" s="266" t="inlineStr">
        <is>
          <t>Итого прямые затраты по разделу "8 марта 21"</t>
        </is>
      </c>
      <c r="Q109" s="266" t="inlineStr"/>
      <c r="R109" s="266" t="inlineStr"/>
      <c r="Z109" s="276" t="n">
        <v>6054.18</v>
      </c>
    </row>
    <row r="110" ht="12.2" customHeight="1" s="209">
      <c r="C110" s="279" t="inlineStr"/>
      <c r="H110" s="279" t="inlineStr">
        <is>
          <t xml:space="preserve">   в том числе:</t>
        </is>
      </c>
      <c r="Q110" s="279" t="inlineStr"/>
      <c r="R110" s="279" t="inlineStr"/>
      <c r="Z110" s="280" t="inlineStr"/>
    </row>
    <row r="111" ht="12.2" customHeight="1" s="209">
      <c r="C111" s="266" t="inlineStr"/>
      <c r="H111" s="266" t="inlineStr">
        <is>
          <t xml:space="preserve">   оплата труда (ОТ)</t>
        </is>
      </c>
      <c r="Q111" s="266" t="inlineStr"/>
      <c r="R111" s="266" t="inlineStr"/>
      <c r="Z111" s="276" t="n">
        <v>1582.59</v>
      </c>
    </row>
    <row r="112" ht="12.2" customHeight="1" s="209">
      <c r="C112" s="266" t="inlineStr"/>
      <c r="H112" s="266" t="inlineStr">
        <is>
          <t xml:space="preserve">   эксплуатация машин и механизмов</t>
        </is>
      </c>
      <c r="Q112" s="266" t="inlineStr"/>
      <c r="R112" s="266" t="inlineStr"/>
      <c r="Z112" s="276" t="n">
        <v>1261.62</v>
      </c>
    </row>
    <row r="113" ht="12.2" customHeight="1" s="209">
      <c r="C113" s="266" t="inlineStr"/>
      <c r="H113" s="266" t="inlineStr">
        <is>
          <t xml:space="preserve">   оплата труда машинистов (ОТм)            </t>
        </is>
      </c>
      <c r="Q113" s="266" t="inlineStr"/>
      <c r="R113" s="266" t="inlineStr"/>
      <c r="Z113" s="276" t="n">
        <v>436.06</v>
      </c>
    </row>
    <row r="114" ht="12.2" customHeight="1" s="209">
      <c r="C114" s="266" t="inlineStr"/>
      <c r="H114" s="266" t="inlineStr">
        <is>
          <t xml:space="preserve">   материальные ресурсы</t>
        </is>
      </c>
      <c r="Q114" s="266" t="inlineStr"/>
      <c r="R114" s="266" t="inlineStr"/>
      <c r="Z114" s="276" t="n">
        <v>2773.91</v>
      </c>
    </row>
    <row r="115" ht="12.2" customHeight="1" s="209">
      <c r="C115" s="266" t="inlineStr"/>
      <c r="H115" s="266" t="inlineStr">
        <is>
          <t xml:space="preserve">   перевозка</t>
        </is>
      </c>
      <c r="Q115" s="266" t="inlineStr"/>
      <c r="R115" s="266" t="inlineStr"/>
      <c r="Z115" s="276" t="n">
        <v>0</v>
      </c>
    </row>
    <row r="116" ht="12.2" customHeight="1" s="209">
      <c r="C116" s="266" t="inlineStr"/>
      <c r="H116" s="266" t="inlineStr">
        <is>
          <t>Итого ФОТ (справочно)</t>
        </is>
      </c>
      <c r="Q116" s="266" t="inlineStr"/>
      <c r="R116" s="266" t="inlineStr"/>
      <c r="Z116" s="276" t="n">
        <v>2018.65</v>
      </c>
    </row>
    <row r="117" ht="12.2" customHeight="1" s="209">
      <c r="C117" s="266" t="inlineStr"/>
      <c r="H117" s="266" t="inlineStr">
        <is>
          <t>Итого накладные расходы</t>
        </is>
      </c>
      <c r="Q117" s="266" t="inlineStr"/>
      <c r="R117" s="266" t="inlineStr"/>
      <c r="Z117" s="276" t="n">
        <v>1918.29</v>
      </c>
    </row>
    <row r="118" ht="12.2" customHeight="1" s="209">
      <c r="C118" s="266" t="inlineStr"/>
      <c r="H118" s="266" t="inlineStr">
        <is>
          <t>Итого сметная прибыль</t>
        </is>
      </c>
      <c r="Q118" s="266" t="inlineStr"/>
      <c r="R118" s="266" t="inlineStr"/>
      <c r="Z118" s="276" t="n">
        <v>1009.61</v>
      </c>
    </row>
    <row r="119" ht="12.2" customHeight="1" s="209">
      <c r="C119" s="266" t="inlineStr"/>
      <c r="H119" s="266" t="inlineStr">
        <is>
          <t>Итого оборудование</t>
        </is>
      </c>
      <c r="Q119" s="266" t="inlineStr"/>
      <c r="R119" s="266" t="inlineStr"/>
      <c r="Z119" s="276" t="n">
        <v>0</v>
      </c>
    </row>
    <row r="120" ht="12.2" customHeight="1" s="209">
      <c r="C120" s="266" t="inlineStr"/>
      <c r="H120" s="266" t="inlineStr">
        <is>
          <t>Итого прочие затраты</t>
        </is>
      </c>
      <c r="Q120" s="266" t="inlineStr"/>
      <c r="R120" s="266" t="inlineStr"/>
      <c r="Z120" s="276" t="n">
        <v>0</v>
      </c>
    </row>
    <row r="121" ht="12.2" customHeight="1" s="209">
      <c r="C121" s="275" t="inlineStr"/>
      <c r="H121" s="275" t="inlineStr">
        <is>
          <t>Итого по разделу "8 марта 21"</t>
        </is>
      </c>
      <c r="Q121" s="275" t="inlineStr"/>
      <c r="R121" s="275" t="inlineStr"/>
      <c r="Z121" s="277" t="n">
        <v>8982.08</v>
      </c>
    </row>
    <row r="122" ht="12.2" customHeight="1" s="209">
      <c r="C122" s="279" t="inlineStr"/>
      <c r="H122" s="279" t="inlineStr">
        <is>
          <t xml:space="preserve">   в том числе:</t>
        </is>
      </c>
      <c r="Q122" s="279" t="inlineStr"/>
      <c r="R122" s="279" t="inlineStr"/>
      <c r="Z122" s="280" t="inlineStr"/>
    </row>
    <row r="123" ht="12.2" customHeight="1" s="209">
      <c r="C123" s="266" t="inlineStr"/>
      <c r="H123" s="266" t="inlineStr">
        <is>
          <t xml:space="preserve">   материальные ресурсы, отсутствующие в ФРСН </t>
        </is>
      </c>
      <c r="Q123" s="266" t="inlineStr"/>
      <c r="R123" s="266" t="inlineStr"/>
      <c r="Z123" s="276" t="n">
        <v>0</v>
      </c>
    </row>
    <row r="124" ht="12.2" customHeight="1" s="209">
      <c r="C124" s="266" t="inlineStr"/>
      <c r="H124" s="266" t="inlineStr">
        <is>
          <t xml:space="preserve">   оборудование, отсутствующее в ФРСН </t>
        </is>
      </c>
      <c r="Q124" s="266" t="inlineStr"/>
      <c r="R124" s="266" t="inlineStr"/>
      <c r="Z124" s="276" t="n">
        <v>0</v>
      </c>
    </row>
    <row r="125" ht="12.2" customHeight="1" s="209">
      <c r="C125" s="266" t="inlineStr"/>
      <c r="H125" s="266" t="inlineStr">
        <is>
          <t xml:space="preserve">   затраты труда рабочих</t>
        </is>
      </c>
      <c r="Q125" s="250" t="inlineStr">
        <is>
          <t>3,038</t>
        </is>
      </c>
      <c r="R125" s="266" t="inlineStr"/>
      <c r="Z125" s="250" t="inlineStr"/>
    </row>
    <row r="126" ht="12.2" customHeight="1" s="209">
      <c r="C126" s="266" t="inlineStr"/>
      <c r="H126" s="266" t="inlineStr">
        <is>
          <t xml:space="preserve">   затраты труда машинистов</t>
        </is>
      </c>
      <c r="Q126" s="250" t="inlineStr">
        <is>
          <t>0,6168</t>
        </is>
      </c>
      <c r="R126" s="266" t="inlineStr"/>
      <c r="Z126" s="250" t="inlineStr"/>
    </row>
    <row r="127">
      <c r="A127" s="292" t="n"/>
      <c r="B127" s="292" t="n"/>
      <c r="C127" s="292" t="n"/>
      <c r="D127" s="292" t="n"/>
      <c r="E127" s="292" t="n"/>
      <c r="F127" s="292" t="n"/>
      <c r="G127" s="292" t="n"/>
      <c r="H127" s="292" t="n"/>
      <c r="I127" s="292" t="n"/>
      <c r="J127" s="292" t="n"/>
      <c r="K127" s="292" t="n"/>
      <c r="L127" s="292" t="n"/>
      <c r="M127" s="292" t="n"/>
      <c r="N127" s="292" t="n"/>
      <c r="O127" s="292" t="n"/>
      <c r="P127" s="292" t="n"/>
      <c r="Q127" s="292" t="n"/>
      <c r="R127" s="292" t="n"/>
      <c r="S127" s="292" t="n"/>
      <c r="T127" s="292" t="n"/>
      <c r="U127" s="292" t="n"/>
      <c r="V127" s="292" t="n"/>
      <c r="W127" s="292" t="n"/>
      <c r="X127" s="292" t="n"/>
      <c r="Y127" s="292" t="n"/>
      <c r="Z127" s="292" t="n"/>
      <c r="AA127" s="292" t="n"/>
      <c r="AB127" s="292" t="n"/>
      <c r="AC127" s="292" t="n"/>
    </row>
    <row r="128" ht="12.2" customHeight="1" s="209">
      <c r="C128" s="275" t="inlineStr"/>
      <c r="H128" s="275" t="inlineStr">
        <is>
          <t>ВСЕГО строительные работы</t>
        </is>
      </c>
      <c r="Q128" s="275" t="inlineStr"/>
      <c r="R128" s="275" t="inlineStr"/>
      <c r="Z128" s="277" t="n">
        <v>3139.97</v>
      </c>
    </row>
    <row r="129" ht="12.2" customHeight="1" s="209">
      <c r="C129" s="279" t="inlineStr"/>
      <c r="H129" s="279" t="inlineStr">
        <is>
          <t xml:space="preserve">   в том числе:</t>
        </is>
      </c>
      <c r="Q129" s="279" t="inlineStr"/>
      <c r="R129" s="279" t="inlineStr"/>
      <c r="Z129" s="280" t="inlineStr"/>
    </row>
    <row r="130" ht="12.2" customHeight="1" s="209">
      <c r="C130" s="266" t="inlineStr"/>
      <c r="H130" s="266" t="inlineStr">
        <is>
          <t xml:space="preserve">   всего прямые затраты</t>
        </is>
      </c>
      <c r="Q130" s="266" t="inlineStr"/>
      <c r="R130" s="266" t="inlineStr"/>
      <c r="Z130" s="276" t="n">
        <v>2217.64</v>
      </c>
    </row>
    <row r="131" ht="12.2" customHeight="1" s="209">
      <c r="C131" s="279" t="inlineStr"/>
      <c r="H131" s="279" t="inlineStr">
        <is>
          <t xml:space="preserve">      в том числе:</t>
        </is>
      </c>
      <c r="Q131" s="279" t="inlineStr"/>
      <c r="R131" s="279" t="inlineStr"/>
      <c r="Z131" s="280" t="inlineStr"/>
    </row>
    <row r="132" ht="12.2" customHeight="1" s="209">
      <c r="C132" s="266" t="inlineStr"/>
      <c r="H132" s="266" t="inlineStr">
        <is>
          <t xml:space="preserve">      оплата труда (ОТ)</t>
        </is>
      </c>
      <c r="Q132" s="266" t="inlineStr"/>
      <c r="R132" s="266" t="inlineStr"/>
      <c r="Z132" s="276" t="n">
        <v>663.4</v>
      </c>
    </row>
    <row r="133" ht="12.2" customHeight="1" s="209">
      <c r="C133" s="266" t="inlineStr"/>
      <c r="H133" s="266" t="inlineStr">
        <is>
          <t xml:space="preserve">      эксплуатация машин и механизмов</t>
        </is>
      </c>
      <c r="Q133" s="266" t="inlineStr"/>
      <c r="R133" s="266" t="inlineStr"/>
      <c r="Z133" s="276" t="n">
        <v>0.02</v>
      </c>
    </row>
    <row r="134" ht="12.2" customHeight="1" s="209">
      <c r="C134" s="266" t="inlineStr"/>
      <c r="H134" s="266" t="inlineStr">
        <is>
          <t xml:space="preserve">      оплата труда машинистов (ОТм)            </t>
        </is>
      </c>
      <c r="Q134" s="266" t="inlineStr"/>
      <c r="R134" s="266" t="inlineStr"/>
      <c r="Z134" s="276" t="n">
        <v>0.14</v>
      </c>
    </row>
    <row r="135" ht="12.2" customHeight="1" s="209">
      <c r="C135" s="266" t="inlineStr"/>
      <c r="H135" s="266" t="inlineStr">
        <is>
          <t xml:space="preserve">      материальные ресурсы</t>
        </is>
      </c>
      <c r="Q135" s="266" t="inlineStr"/>
      <c r="R135" s="266" t="inlineStr"/>
      <c r="Z135" s="276" t="n">
        <v>1554.08</v>
      </c>
    </row>
    <row r="136" ht="12.2" customHeight="1" s="209">
      <c r="C136" s="266" t="inlineStr"/>
      <c r="H136" s="266" t="inlineStr">
        <is>
          <t xml:space="preserve">      перевозка</t>
        </is>
      </c>
      <c r="Q136" s="266" t="inlineStr"/>
      <c r="R136" s="266" t="inlineStr"/>
      <c r="Z136" s="276" t="n">
        <v>0</v>
      </c>
    </row>
    <row r="137" ht="12.2" customHeight="1" s="209">
      <c r="C137" s="266" t="inlineStr"/>
      <c r="H137" s="266" t="inlineStr">
        <is>
          <t xml:space="preserve">   всего ФОТ</t>
        </is>
      </c>
      <c r="Q137" s="266" t="inlineStr"/>
      <c r="R137" s="266" t="inlineStr"/>
      <c r="Z137" s="276" t="n">
        <v>663.54</v>
      </c>
    </row>
    <row r="138" ht="12.2" customHeight="1" s="209">
      <c r="C138" s="266" t="inlineStr"/>
      <c r="H138" s="266" t="inlineStr">
        <is>
          <t xml:space="preserve">   всего накладные расходы</t>
        </is>
      </c>
      <c r="Q138" s="266" t="inlineStr"/>
      <c r="R138" s="266" t="inlineStr"/>
      <c r="Z138" s="276" t="n">
        <v>603.83</v>
      </c>
    </row>
    <row r="139" ht="12.2" customHeight="1" s="209">
      <c r="C139" s="266" t="inlineStr"/>
      <c r="H139" s="266" t="inlineStr">
        <is>
          <t xml:space="preserve">   всего сметная прибыль</t>
        </is>
      </c>
      <c r="Q139" s="266" t="inlineStr"/>
      <c r="R139" s="266" t="inlineStr"/>
      <c r="Z139" s="276" t="n">
        <v>318.5</v>
      </c>
    </row>
    <row r="140" ht="12.2" customHeight="1" s="209">
      <c r="C140" s="275" t="inlineStr"/>
      <c r="H140" s="275" t="inlineStr">
        <is>
          <t>ВСЕГО монтажные работы</t>
        </is>
      </c>
      <c r="Q140" s="275" t="inlineStr"/>
      <c r="R140" s="275" t="inlineStr"/>
      <c r="Z140" s="277" t="n">
        <v>5842.11</v>
      </c>
    </row>
    <row r="141" ht="12.2" customHeight="1" s="209">
      <c r="C141" s="279" t="inlineStr"/>
      <c r="H141" s="279" t="inlineStr">
        <is>
          <t xml:space="preserve">   в том числе:</t>
        </is>
      </c>
      <c r="Q141" s="279" t="inlineStr"/>
      <c r="R141" s="279" t="inlineStr"/>
      <c r="Z141" s="280" t="inlineStr"/>
    </row>
    <row r="142" ht="12.2" customHeight="1" s="209">
      <c r="C142" s="266" t="inlineStr"/>
      <c r="H142" s="266" t="inlineStr">
        <is>
          <t xml:space="preserve">   всего прямые затраты</t>
        </is>
      </c>
      <c r="Q142" s="266" t="inlineStr"/>
      <c r="R142" s="266" t="inlineStr"/>
      <c r="Z142" s="276" t="n">
        <v>3836.54</v>
      </c>
    </row>
    <row r="143" ht="12.2" customHeight="1" s="209">
      <c r="C143" s="279" t="inlineStr"/>
      <c r="H143" s="279" t="inlineStr">
        <is>
          <t xml:space="preserve">      в том числе:</t>
        </is>
      </c>
      <c r="Q143" s="279" t="inlineStr"/>
      <c r="R143" s="279" t="inlineStr"/>
      <c r="Z143" s="280" t="inlineStr"/>
    </row>
    <row r="144" ht="12.2" customHeight="1" s="209">
      <c r="C144" s="266" t="inlineStr"/>
      <c r="H144" s="266" t="inlineStr">
        <is>
          <t xml:space="preserve">      оплата труда (ОТ)</t>
        </is>
      </c>
      <c r="Q144" s="266" t="inlineStr"/>
      <c r="R144" s="266" t="inlineStr"/>
      <c r="Z144" s="276" t="n">
        <v>919.1900000000001</v>
      </c>
    </row>
    <row r="145" ht="12.2" customHeight="1" s="209">
      <c r="C145" s="266" t="inlineStr"/>
      <c r="H145" s="266" t="inlineStr">
        <is>
          <t xml:space="preserve">      эксплуатация машин и механизмов</t>
        </is>
      </c>
      <c r="Q145" s="266" t="inlineStr"/>
      <c r="R145" s="266" t="inlineStr"/>
      <c r="Z145" s="276" t="n">
        <v>1261.6</v>
      </c>
    </row>
    <row r="146" ht="12.2" customHeight="1" s="209">
      <c r="C146" s="266" t="inlineStr"/>
      <c r="H146" s="266" t="inlineStr">
        <is>
          <t xml:space="preserve">      оплата труда машинистов (ОТм)            </t>
        </is>
      </c>
      <c r="Q146" s="266" t="inlineStr"/>
      <c r="R146" s="266" t="inlineStr"/>
      <c r="Z146" s="276" t="n">
        <v>435.92</v>
      </c>
    </row>
    <row r="147" ht="12.2" customHeight="1" s="209">
      <c r="C147" s="266" t="inlineStr"/>
      <c r="H147" s="266" t="inlineStr">
        <is>
          <t xml:space="preserve">      материальные ресурсы</t>
        </is>
      </c>
      <c r="Q147" s="266" t="inlineStr"/>
      <c r="R147" s="266" t="inlineStr"/>
      <c r="Z147" s="276" t="n">
        <v>1219.83</v>
      </c>
    </row>
    <row r="148" ht="12.2" customHeight="1" s="209">
      <c r="C148" s="266" t="inlineStr"/>
      <c r="H148" s="266" t="inlineStr">
        <is>
          <t xml:space="preserve">      перевозка</t>
        </is>
      </c>
      <c r="Q148" s="266" t="inlineStr"/>
      <c r="R148" s="266" t="inlineStr"/>
      <c r="Z148" s="276" t="n">
        <v>0</v>
      </c>
    </row>
    <row r="149" ht="12.2" customHeight="1" s="209">
      <c r="C149" s="266" t="inlineStr"/>
      <c r="H149" s="266" t="inlineStr">
        <is>
          <t xml:space="preserve">   всего ФОТ</t>
        </is>
      </c>
      <c r="Q149" s="266" t="inlineStr"/>
      <c r="R149" s="266" t="inlineStr"/>
      <c r="Z149" s="276" t="n">
        <v>1355.11</v>
      </c>
    </row>
    <row r="150" ht="12.2" customHeight="1" s="209">
      <c r="C150" s="266" t="inlineStr"/>
      <c r="H150" s="266" t="inlineStr">
        <is>
          <t xml:space="preserve">   всего накладные расходы</t>
        </is>
      </c>
      <c r="Q150" s="266" t="inlineStr"/>
      <c r="R150" s="266" t="inlineStr"/>
      <c r="Z150" s="276" t="n">
        <v>1314.46</v>
      </c>
    </row>
    <row r="151" ht="12.2" customHeight="1" s="209">
      <c r="C151" s="266" t="inlineStr"/>
      <c r="H151" s="266" t="inlineStr">
        <is>
          <t xml:space="preserve">   всего сметная прибыль</t>
        </is>
      </c>
      <c r="Q151" s="266" t="inlineStr"/>
      <c r="R151" s="266" t="inlineStr"/>
      <c r="Z151" s="276" t="n">
        <v>691.11</v>
      </c>
    </row>
    <row r="152" ht="12.2" customHeight="1" s="209">
      <c r="C152" s="275" t="inlineStr"/>
      <c r="H152" s="275" t="inlineStr">
        <is>
          <t>ВСЕГО оборудование</t>
        </is>
      </c>
      <c r="Q152" s="275" t="inlineStr"/>
      <c r="R152" s="275" t="inlineStr"/>
      <c r="Z152" s="277" t="n">
        <v>0</v>
      </c>
    </row>
    <row r="153" ht="12.2" customHeight="1" s="209">
      <c r="C153" s="275" t="inlineStr"/>
      <c r="H153" s="275" t="inlineStr">
        <is>
          <t>ВСЕГО прочие затраты</t>
        </is>
      </c>
      <c r="Q153" s="275" t="inlineStr"/>
      <c r="R153" s="275" t="inlineStr"/>
      <c r="Z153" s="277" t="n">
        <v>0</v>
      </c>
    </row>
    <row r="154" ht="12.2" customHeight="1" s="209">
      <c r="C154" s="279" t="inlineStr"/>
      <c r="H154" s="279" t="inlineStr">
        <is>
          <t xml:space="preserve">   в том числе:</t>
        </is>
      </c>
      <c r="Q154" s="279" t="inlineStr"/>
      <c r="R154" s="279" t="inlineStr"/>
      <c r="Z154" s="280" t="inlineStr"/>
    </row>
    <row r="155" ht="12.2" customHeight="1" s="209">
      <c r="C155" s="266" t="inlineStr"/>
      <c r="H155" s="266" t="inlineStr">
        <is>
          <t xml:space="preserve">   прочие затраты</t>
        </is>
      </c>
      <c r="Q155" s="266" t="inlineStr"/>
      <c r="R155" s="266" t="inlineStr"/>
      <c r="Z155" s="276" t="n">
        <v>0</v>
      </c>
    </row>
    <row r="156" ht="12.2" customHeight="1" s="209">
      <c r="C156" s="266" t="inlineStr"/>
      <c r="H156" s="266" t="inlineStr">
        <is>
          <t xml:space="preserve">   прочие работы</t>
        </is>
      </c>
      <c r="Q156" s="266" t="inlineStr"/>
      <c r="R156" s="266" t="inlineStr"/>
      <c r="Z156" s="276" t="n">
        <v>0</v>
      </c>
    </row>
    <row r="157" ht="12.2" customHeight="1" s="209">
      <c r="C157" s="279" t="inlineStr"/>
      <c r="H157" s="279" t="inlineStr">
        <is>
          <t xml:space="preserve">   в том числе:</t>
        </is>
      </c>
      <c r="Q157" s="279" t="inlineStr"/>
      <c r="R157" s="279" t="inlineStr"/>
      <c r="Z157" s="280" t="inlineStr"/>
    </row>
    <row r="158" ht="12.2" customHeight="1" s="209">
      <c r="C158" s="266" t="inlineStr"/>
      <c r="H158" s="266" t="inlineStr">
        <is>
          <t xml:space="preserve">   всего прямые затраты</t>
        </is>
      </c>
      <c r="Q158" s="266" t="inlineStr"/>
      <c r="R158" s="266" t="inlineStr"/>
      <c r="Z158" s="276" t="n">
        <v>0</v>
      </c>
    </row>
    <row r="159" ht="12.2" customHeight="1" s="209">
      <c r="C159" s="279" t="inlineStr"/>
      <c r="H159" s="279" t="inlineStr">
        <is>
          <t xml:space="preserve">      в том числе:</t>
        </is>
      </c>
      <c r="Q159" s="279" t="inlineStr"/>
      <c r="R159" s="279" t="inlineStr"/>
      <c r="Z159" s="280" t="inlineStr"/>
    </row>
    <row r="160" ht="12.2" customHeight="1" s="209">
      <c r="C160" s="266" t="inlineStr"/>
      <c r="H160" s="266" t="inlineStr">
        <is>
          <t xml:space="preserve">      оплата труда (ОТ)</t>
        </is>
      </c>
      <c r="Q160" s="266" t="inlineStr"/>
      <c r="R160" s="266" t="inlineStr"/>
      <c r="Z160" s="276" t="n">
        <v>0</v>
      </c>
    </row>
    <row r="161" ht="12.2" customHeight="1" s="209">
      <c r="C161" s="266" t="inlineStr"/>
      <c r="H161" s="266" t="inlineStr">
        <is>
          <t xml:space="preserve">      эксплуатация машин и механизмов</t>
        </is>
      </c>
      <c r="Q161" s="266" t="inlineStr"/>
      <c r="R161" s="266" t="inlineStr"/>
      <c r="Z161" s="276" t="n">
        <v>0</v>
      </c>
    </row>
    <row r="162" ht="12.2" customHeight="1" s="209">
      <c r="C162" s="266" t="inlineStr"/>
      <c r="H162" s="266" t="inlineStr">
        <is>
          <t xml:space="preserve">      оплата труда машинистов (ОТм)            </t>
        </is>
      </c>
      <c r="Q162" s="266" t="inlineStr"/>
      <c r="R162" s="266" t="inlineStr"/>
      <c r="Z162" s="276" t="n">
        <v>0</v>
      </c>
    </row>
    <row r="163" ht="12.2" customHeight="1" s="209">
      <c r="C163" s="266" t="inlineStr"/>
      <c r="H163" s="266" t="inlineStr">
        <is>
          <t xml:space="preserve">      материальные ресурсы</t>
        </is>
      </c>
      <c r="Q163" s="266" t="inlineStr"/>
      <c r="R163" s="266" t="inlineStr"/>
      <c r="Z163" s="276" t="n">
        <v>0</v>
      </c>
    </row>
    <row r="164" ht="12.2" customHeight="1" s="209">
      <c r="C164" s="266" t="inlineStr"/>
      <c r="H164" s="266" t="inlineStr">
        <is>
          <t xml:space="preserve">      перевозка</t>
        </is>
      </c>
      <c r="Q164" s="266" t="inlineStr"/>
      <c r="R164" s="266" t="inlineStr"/>
      <c r="Z164" s="276" t="n">
        <v>0</v>
      </c>
    </row>
    <row r="165" ht="12.2" customHeight="1" s="209">
      <c r="C165" s="266" t="inlineStr"/>
      <c r="H165" s="266" t="inlineStr">
        <is>
          <t xml:space="preserve">   всего ФОТ</t>
        </is>
      </c>
      <c r="Q165" s="266" t="inlineStr"/>
      <c r="R165" s="266" t="inlineStr"/>
      <c r="Z165" s="276" t="n">
        <v>0</v>
      </c>
    </row>
    <row r="166" ht="12.2" customHeight="1" s="209">
      <c r="C166" s="266" t="inlineStr"/>
      <c r="H166" s="266" t="inlineStr">
        <is>
          <t xml:space="preserve">   всего накладные расходы</t>
        </is>
      </c>
      <c r="Q166" s="266" t="inlineStr"/>
      <c r="R166" s="266" t="inlineStr"/>
      <c r="Z166" s="276" t="n">
        <v>0</v>
      </c>
    </row>
    <row r="167" ht="12.2" customHeight="1" s="209">
      <c r="C167" s="266" t="inlineStr"/>
      <c r="H167" s="266" t="inlineStr">
        <is>
          <t xml:space="preserve">   всего сметная прибыль</t>
        </is>
      </c>
      <c r="Q167" s="266" t="inlineStr"/>
      <c r="R167" s="266" t="inlineStr"/>
      <c r="Z167" s="276" t="n">
        <v>0</v>
      </c>
    </row>
    <row r="168" ht="12.2" customHeight="1" s="209">
      <c r="C168" s="275" t="inlineStr"/>
      <c r="H168" s="275" t="inlineStr">
        <is>
          <t>ВСЕГО по акту</t>
        </is>
      </c>
      <c r="Q168" s="275" t="inlineStr"/>
      <c r="R168" s="275" t="inlineStr"/>
      <c r="Z168" s="277" t="n">
        <v>8982.08</v>
      </c>
    </row>
    <row r="169" ht="12.2" customHeight="1" s="209">
      <c r="C169" s="279" t="inlineStr"/>
      <c r="H169" s="279" t="inlineStr">
        <is>
          <t xml:space="preserve">   в том числе:</t>
        </is>
      </c>
      <c r="Q169" s="279" t="inlineStr"/>
      <c r="R169" s="279" t="inlineStr"/>
      <c r="Z169" s="280" t="inlineStr"/>
    </row>
    <row r="170" ht="12.2" customHeight="1" s="209">
      <c r="C170" s="266" t="inlineStr"/>
      <c r="H170" s="266" t="inlineStr">
        <is>
          <t xml:space="preserve">   Всего прямые затраты по акту</t>
        </is>
      </c>
      <c r="Q170" s="266" t="inlineStr"/>
      <c r="R170" s="266" t="inlineStr"/>
      <c r="Z170" s="276" t="n">
        <v>6054.18</v>
      </c>
    </row>
    <row r="171" ht="12.2" customHeight="1" s="209">
      <c r="C171" s="279" t="inlineStr"/>
      <c r="H171" s="279" t="inlineStr">
        <is>
          <t xml:space="preserve">      в том числе:</t>
        </is>
      </c>
      <c r="Q171" s="279" t="inlineStr"/>
      <c r="R171" s="279" t="inlineStr"/>
      <c r="Z171" s="280" t="inlineStr"/>
    </row>
    <row r="172" ht="12.2" customHeight="1" s="209">
      <c r="C172" s="266" t="inlineStr"/>
      <c r="H172" s="266" t="inlineStr">
        <is>
          <t xml:space="preserve">      оплата труда (ОТ)</t>
        </is>
      </c>
      <c r="Q172" s="266" t="inlineStr"/>
      <c r="R172" s="266" t="inlineStr"/>
      <c r="Z172" s="276" t="n">
        <v>1582.59</v>
      </c>
    </row>
    <row r="173" ht="12.2" customHeight="1" s="209">
      <c r="C173" s="266" t="inlineStr"/>
      <c r="H173" s="266" t="inlineStr">
        <is>
          <t xml:space="preserve">      эксплуатация машин и механизмов</t>
        </is>
      </c>
      <c r="Q173" s="266" t="inlineStr"/>
      <c r="R173" s="266" t="inlineStr"/>
      <c r="Z173" s="276" t="n">
        <v>1261.62</v>
      </c>
    </row>
    <row r="174" ht="12.2" customHeight="1" s="209">
      <c r="C174" s="266" t="inlineStr"/>
      <c r="H174" s="266" t="inlineStr">
        <is>
          <t xml:space="preserve">      оплата труда машинистов (ОТм)            </t>
        </is>
      </c>
      <c r="Q174" s="266" t="inlineStr"/>
      <c r="R174" s="266" t="inlineStr"/>
      <c r="Z174" s="276" t="n">
        <v>436.06</v>
      </c>
    </row>
    <row r="175" ht="12.2" customHeight="1" s="209">
      <c r="C175" s="266" t="inlineStr"/>
      <c r="H175" s="266" t="inlineStr">
        <is>
          <t xml:space="preserve">      материальные ресурсы</t>
        </is>
      </c>
      <c r="Q175" s="266" t="inlineStr"/>
      <c r="R175" s="266" t="inlineStr"/>
      <c r="Z175" s="276" t="n">
        <v>2773.91</v>
      </c>
    </row>
    <row r="176" ht="12.2" customHeight="1" s="209">
      <c r="C176" s="266" t="inlineStr"/>
      <c r="H176" s="266" t="inlineStr">
        <is>
          <t xml:space="preserve">      перевозка</t>
        </is>
      </c>
      <c r="Q176" s="266" t="inlineStr"/>
      <c r="R176" s="266" t="inlineStr"/>
      <c r="Z176" s="276" t="n">
        <v>0</v>
      </c>
    </row>
    <row r="177" ht="12.2" customHeight="1" s="209">
      <c r="C177" s="266" t="inlineStr"/>
      <c r="H177" s="266" t="inlineStr">
        <is>
          <t xml:space="preserve">   Всего ФОТ</t>
        </is>
      </c>
      <c r="Q177" s="266" t="inlineStr"/>
      <c r="R177" s="266" t="inlineStr"/>
      <c r="Z177" s="276" t="n">
        <v>2018.65</v>
      </c>
    </row>
    <row r="178" ht="12.2" customHeight="1" s="209">
      <c r="C178" s="266" t="inlineStr"/>
      <c r="H178" s="266" t="inlineStr">
        <is>
          <t xml:space="preserve">   Всего накладные расходы</t>
        </is>
      </c>
      <c r="Q178" s="266" t="inlineStr"/>
      <c r="R178" s="266" t="inlineStr"/>
      <c r="Z178" s="276" t="n">
        <v>1918.29</v>
      </c>
    </row>
    <row r="179" ht="12.2" customHeight="1" s="209">
      <c r="C179" s="266" t="inlineStr"/>
      <c r="H179" s="266" t="inlineStr">
        <is>
          <t xml:space="preserve">   Всего сметная прибыль</t>
        </is>
      </c>
      <c r="Q179" s="266" t="inlineStr"/>
      <c r="R179" s="266" t="inlineStr"/>
      <c r="Z179" s="276" t="n">
        <v>1009.61</v>
      </c>
    </row>
    <row r="180" ht="12.2" customHeight="1" s="209">
      <c r="C180" s="266" t="inlineStr"/>
      <c r="H180" s="266" t="inlineStr">
        <is>
          <t xml:space="preserve">   Всего оборудование</t>
        </is>
      </c>
      <c r="Q180" s="266" t="inlineStr"/>
      <c r="R180" s="266" t="inlineStr"/>
      <c r="Z180" s="276" t="n">
        <v>0</v>
      </c>
    </row>
    <row r="181" ht="12.2" customHeight="1" s="209">
      <c r="C181" s="266" t="inlineStr"/>
      <c r="H181" s="266" t="inlineStr">
        <is>
          <t xml:space="preserve">   Всего прочие затраты</t>
        </is>
      </c>
      <c r="Q181" s="266" t="inlineStr"/>
      <c r="R181" s="266" t="inlineStr"/>
      <c r="Z181" s="276" t="n">
        <v>0</v>
      </c>
    </row>
    <row r="182" ht="12.2" customHeight="1" s="209">
      <c r="C182" s="290" t="inlineStr"/>
      <c r="H182" s="290" t="inlineStr">
        <is>
          <t>Справочно</t>
        </is>
      </c>
      <c r="Q182" s="290" t="inlineStr"/>
      <c r="R182" s="290" t="inlineStr"/>
      <c r="Z182" s="293" t="inlineStr"/>
    </row>
    <row r="183" ht="12.2" customHeight="1" s="209">
      <c r="C183" s="266" t="inlineStr"/>
      <c r="H183" s="266" t="inlineStr">
        <is>
          <t xml:space="preserve">   материальные ресурсы, отсутствующие в ФРСН </t>
        </is>
      </c>
      <c r="Q183" s="266" t="inlineStr"/>
      <c r="R183" s="266" t="inlineStr"/>
      <c r="Z183" s="276" t="n">
        <v>0</v>
      </c>
    </row>
    <row r="184" ht="12.2" customHeight="1" s="209">
      <c r="C184" s="266" t="inlineStr"/>
      <c r="H184" s="266" t="inlineStr">
        <is>
          <t xml:space="preserve">   оборудование, отсутствующее в ФРСН </t>
        </is>
      </c>
      <c r="Q184" s="266" t="inlineStr"/>
      <c r="R184" s="266" t="inlineStr"/>
      <c r="Z184" s="276" t="n">
        <v>0</v>
      </c>
    </row>
    <row r="185" ht="12.2" customHeight="1" s="209">
      <c r="C185" s="266" t="inlineStr"/>
      <c r="H185" s="266" t="inlineStr">
        <is>
          <t xml:space="preserve">   затраты труда рабочих</t>
        </is>
      </c>
      <c r="Q185" s="250" t="inlineStr">
        <is>
          <t>3,038</t>
        </is>
      </c>
      <c r="R185" s="266" t="inlineStr"/>
      <c r="Z185" s="250" t="inlineStr"/>
    </row>
    <row r="186" ht="12.2" customHeight="1" s="209">
      <c r="C186" s="266" t="inlineStr"/>
      <c r="H186" s="266" t="inlineStr">
        <is>
          <t xml:space="preserve">   затраты труда машинистов</t>
        </is>
      </c>
      <c r="Q186" s="250" t="inlineStr">
        <is>
          <t>0,6168</t>
        </is>
      </c>
      <c r="R186" s="266" t="inlineStr"/>
      <c r="Z186" s="250" t="inlineStr"/>
    </row>
    <row r="187" ht="12.2" customHeight="1" s="209">
      <c r="C187" s="266" t="inlineStr"/>
      <c r="H187" s="266" t="inlineStr">
        <is>
          <t>НДС, %</t>
        </is>
      </c>
      <c r="Q187" s="250" t="inlineStr">
        <is>
          <t>20,00</t>
        </is>
      </c>
      <c r="R187" s="266" t="inlineStr"/>
      <c r="Z187" s="276" t="n">
        <v>1796.42</v>
      </c>
    </row>
    <row r="188" ht="12.2" customHeight="1" s="209">
      <c r="C188" s="275" t="inlineStr"/>
      <c r="H188" s="275" t="inlineStr">
        <is>
          <t>Всего</t>
        </is>
      </c>
      <c r="Q188" s="275" t="inlineStr"/>
      <c r="R188" s="275" t="inlineStr"/>
      <c r="Z188" s="277" t="n">
        <v>10778.5</v>
      </c>
    </row>
    <row r="189" ht="24.6" customHeight="1" s="209">
      <c r="A189" s="266" t="inlineStr"/>
    </row>
    <row r="190" ht="36.75" customHeight="1" s="209">
      <c r="A190" s="294" t="inlineStr">
        <is>
          <t xml:space="preserve">Сдал: </t>
        </is>
      </c>
      <c r="F190" s="295" t="inlineStr">
        <is>
          <t xml:space="preserve"> Генеральный директор </t>
        </is>
      </c>
      <c r="G190" s="257" t="n"/>
      <c r="H190" s="257" t="n"/>
      <c r="I190" s="294" t="inlineStr">
        <is>
          <t xml:space="preserve"> _____________________ </t>
        </is>
      </c>
      <c r="J190" s="295" t="inlineStr">
        <is>
          <t xml:space="preserve"> Петросян А В</t>
        </is>
      </c>
      <c r="K190" s="257" t="n"/>
      <c r="L190" s="257" t="n"/>
      <c r="M190" s="257" t="n"/>
      <c r="N190" s="257" t="n"/>
      <c r="O190" s="257" t="n"/>
      <c r="P190" s="257" t="n"/>
      <c r="Q190" s="257" t="n"/>
      <c r="R190" s="257" t="n"/>
      <c r="S190" s="257" t="n"/>
      <c r="T190" s="257" t="n"/>
      <c r="U190" s="257" t="n"/>
      <c r="V190" s="257" t="n"/>
      <c r="W190" s="257" t="n"/>
      <c r="X190" s="257" t="n"/>
      <c r="Y190" s="257" t="n"/>
      <c r="Z190" s="257" t="n"/>
      <c r="AA190" s="257" t="n"/>
      <c r="AB190" s="257" t="n"/>
      <c r="AC190" s="257" t="n"/>
    </row>
    <row r="191" ht="12.2" customHeight="1" s="209">
      <c r="A191" s="266" t="inlineStr"/>
      <c r="F191" s="266" t="inlineStr">
        <is>
          <t xml:space="preserve">      (должность)</t>
        </is>
      </c>
      <c r="I191" s="266" t="inlineStr">
        <is>
          <t xml:space="preserve">       (подпись)</t>
        </is>
      </c>
      <c r="J191" s="266" t="inlineStr">
        <is>
          <t xml:space="preserve"> (расшифровка подписи)</t>
        </is>
      </c>
    </row>
    <row r="192" ht="14.85" customHeight="1" s="209">
      <c r="A192" s="296" t="inlineStr">
        <is>
          <t xml:space="preserve">    М.П.</t>
        </is>
      </c>
    </row>
    <row r="193" ht="36.75" customHeight="1" s="209">
      <c r="A193" s="294" t="inlineStr">
        <is>
          <t xml:space="preserve">Принял: </t>
        </is>
      </c>
      <c r="F193" s="295" t="inlineStr">
        <is>
          <t xml:space="preserve">  </t>
        </is>
      </c>
      <c r="G193" s="257" t="n"/>
      <c r="H193" s="257" t="n"/>
      <c r="I193" s="294" t="inlineStr">
        <is>
          <t xml:space="preserve"> _____________________ </t>
        </is>
      </c>
      <c r="J193" s="295" t="inlineStr">
        <is>
          <t xml:space="preserve"> </t>
        </is>
      </c>
      <c r="K193" s="257" t="n"/>
      <c r="L193" s="257" t="n"/>
      <c r="M193" s="257" t="n"/>
      <c r="N193" s="257" t="n"/>
      <c r="O193" s="257" t="n"/>
      <c r="P193" s="257" t="n"/>
      <c r="Q193" s="257" t="n"/>
      <c r="R193" s="257" t="n"/>
      <c r="S193" s="257" t="n"/>
      <c r="T193" s="257" t="n"/>
      <c r="U193" s="257" t="n"/>
      <c r="V193" s="257" t="n"/>
      <c r="W193" s="257" t="n"/>
      <c r="X193" s="257" t="n"/>
      <c r="Y193" s="257" t="n"/>
      <c r="Z193" s="257" t="n"/>
      <c r="AA193" s="257" t="n"/>
      <c r="AB193" s="257" t="n"/>
      <c r="AC193" s="257" t="n"/>
    </row>
    <row r="194" ht="12.2" customHeight="1" s="209">
      <c r="A194" s="266" t="inlineStr"/>
      <c r="F194" s="266" t="inlineStr">
        <is>
          <t xml:space="preserve">      (должность)</t>
        </is>
      </c>
      <c r="I194" s="266" t="inlineStr">
        <is>
          <t xml:space="preserve">       (подпись)</t>
        </is>
      </c>
      <c r="J194" s="266" t="inlineStr">
        <is>
          <t xml:space="preserve"> (расшифровка подписи)</t>
        </is>
      </c>
    </row>
    <row r="195" ht="14.85" customHeight="1" s="209">
      <c r="A195" s="296" t="inlineStr">
        <is>
          <t xml:space="preserve">    М.П.</t>
        </is>
      </c>
    </row>
  </sheetData>
  <mergeCells count="1292">
    <mergeCell ref="T60:W60"/>
    <mergeCell ref="T52:W52"/>
    <mergeCell ref="AA4:AC4"/>
    <mergeCell ref="Q187"/>
    <mergeCell ref="B62"/>
    <mergeCell ref="H75:J75"/>
    <mergeCell ref="T49:W49"/>
    <mergeCell ref="H170:P170"/>
    <mergeCell ref="H104:J104"/>
    <mergeCell ref="S42"/>
    <mergeCell ref="T42:W42"/>
    <mergeCell ref="S77"/>
    <mergeCell ref="T78:W78"/>
    <mergeCell ref="H172:P172"/>
    <mergeCell ref="T50:W50"/>
    <mergeCell ref="H171:P171"/>
    <mergeCell ref="T80:W80"/>
    <mergeCell ref="H165:P165"/>
    <mergeCell ref="B88"/>
    <mergeCell ref="B82"/>
    <mergeCell ref="T73:W73"/>
    <mergeCell ref="S95"/>
    <mergeCell ref="D12:V12"/>
    <mergeCell ref="S88"/>
    <mergeCell ref="C85:G85"/>
    <mergeCell ref="C112:G112"/>
    <mergeCell ref="G9:V9"/>
    <mergeCell ref="K41:L41"/>
    <mergeCell ref="A51"/>
    <mergeCell ref="C84:G84"/>
    <mergeCell ref="R29"/>
    <mergeCell ref="X74:Y74"/>
    <mergeCell ref="C114:G114"/>
    <mergeCell ref="G11:V11"/>
    <mergeCell ref="K43:L43"/>
    <mergeCell ref="X76:Y76"/>
    <mergeCell ref="X69:Y69"/>
    <mergeCell ref="Q50"/>
    <mergeCell ref="R51"/>
    <mergeCell ref="H121:P121"/>
    <mergeCell ref="A35"/>
    <mergeCell ref="A62"/>
    <mergeCell ref="C104:G104"/>
    <mergeCell ref="H123:P123"/>
    <mergeCell ref="S27:S28"/>
    <mergeCell ref="A28"/>
    <mergeCell ref="K54:L54"/>
    <mergeCell ref="A1:AC1"/>
    <mergeCell ref="X87:Y87"/>
    <mergeCell ref="A59"/>
    <mergeCell ref="C99:G99"/>
    <mergeCell ref="H71:J71"/>
    <mergeCell ref="A61"/>
    <mergeCell ref="A88"/>
    <mergeCell ref="A54"/>
    <mergeCell ref="S38"/>
    <mergeCell ref="T74:W74"/>
    <mergeCell ref="H134:P134"/>
    <mergeCell ref="A56"/>
    <mergeCell ref="Z58:AC58"/>
    <mergeCell ref="S40"/>
    <mergeCell ref="P39"/>
    <mergeCell ref="R95"/>
    <mergeCell ref="Q186"/>
    <mergeCell ref="T40:W40"/>
    <mergeCell ref="C186:G186"/>
    <mergeCell ref="T76:W76"/>
    <mergeCell ref="R97"/>
    <mergeCell ref="T69:W69"/>
    <mergeCell ref="H169:P169"/>
    <mergeCell ref="S35"/>
    <mergeCell ref="B79"/>
    <mergeCell ref="Z84:AC84"/>
    <mergeCell ref="C54:G54"/>
    <mergeCell ref="B81"/>
    <mergeCell ref="S93"/>
    <mergeCell ref="C56:G56"/>
    <mergeCell ref="P50"/>
    <mergeCell ref="M47:O47"/>
    <mergeCell ref="T87:W87"/>
    <mergeCell ref="AB16"/>
    <mergeCell ref="P52"/>
    <mergeCell ref="T59:W59"/>
    <mergeCell ref="K39:L39"/>
    <mergeCell ref="T89:W89"/>
    <mergeCell ref="T88:W88"/>
    <mergeCell ref="U21"/>
    <mergeCell ref="Q46"/>
    <mergeCell ref="R176:Y176"/>
    <mergeCell ref="B92"/>
    <mergeCell ref="Q48"/>
    <mergeCell ref="S104"/>
    <mergeCell ref="R178:Y178"/>
    <mergeCell ref="Q41"/>
    <mergeCell ref="B94"/>
    <mergeCell ref="Z99:AC99"/>
    <mergeCell ref="S106"/>
    <mergeCell ref="K50:L50"/>
    <mergeCell ref="Q43"/>
    <mergeCell ref="R38"/>
    <mergeCell ref="C129:G129"/>
    <mergeCell ref="A25:AC25"/>
    <mergeCell ref="K58:L58"/>
    <mergeCell ref="K52:L52"/>
    <mergeCell ref="C95:G95"/>
    <mergeCell ref="R40"/>
    <mergeCell ref="Q67"/>
    <mergeCell ref="H78:J78"/>
    <mergeCell ref="Q103"/>
    <mergeCell ref="K53:L53"/>
    <mergeCell ref="A50"/>
    <mergeCell ref="R35"/>
    <mergeCell ref="C155:G155"/>
    <mergeCell ref="Z29:AC29"/>
    <mergeCell ref="K78:L78"/>
    <mergeCell ref="R66"/>
    <mergeCell ref="L24:N24"/>
    <mergeCell ref="Z181:AC181"/>
    <mergeCell ref="C157:G157"/>
    <mergeCell ref="H132:P132"/>
    <mergeCell ref="C151:G151"/>
    <mergeCell ref="A81"/>
    <mergeCell ref="K80:L80"/>
    <mergeCell ref="R93"/>
    <mergeCell ref="K79:L79"/>
    <mergeCell ref="C152:G152"/>
    <mergeCell ref="Z49:AC49"/>
    <mergeCell ref="S62"/>
    <mergeCell ref="Z163:AC163"/>
    <mergeCell ref="Z57:AC57"/>
    <mergeCell ref="Z171:AC171"/>
    <mergeCell ref="P46"/>
    <mergeCell ref="M43:O43"/>
    <mergeCell ref="Q82"/>
    <mergeCell ref="Q118"/>
    <mergeCell ref="R121:Y121"/>
    <mergeCell ref="S57"/>
    <mergeCell ref="P48"/>
    <mergeCell ref="C81:G81"/>
    <mergeCell ref="C170:G170"/>
    <mergeCell ref="P43"/>
    <mergeCell ref="Q169"/>
    <mergeCell ref="B63"/>
    <mergeCell ref="M77:O77"/>
    <mergeCell ref="S75"/>
    <mergeCell ref="P74"/>
    <mergeCell ref="R174:Y174"/>
    <mergeCell ref="A8:F8"/>
    <mergeCell ref="Z95:AC95"/>
    <mergeCell ref="C26:G28"/>
    <mergeCell ref="P76"/>
    <mergeCell ref="Q164"/>
    <mergeCell ref="M62:O62"/>
    <mergeCell ref="A10:F10"/>
    <mergeCell ref="Z97:AC97"/>
    <mergeCell ref="S70"/>
    <mergeCell ref="T106:W106"/>
    <mergeCell ref="M59:O59"/>
    <mergeCell ref="A23:AC23"/>
    <mergeCell ref="A17:Z17"/>
    <mergeCell ref="Q180"/>
    <mergeCell ref="Z121:AC121"/>
    <mergeCell ref="M88:O88"/>
    <mergeCell ref="M82:O82"/>
    <mergeCell ref="Q188"/>
    <mergeCell ref="Q65"/>
    <mergeCell ref="Z123:AC123"/>
    <mergeCell ref="M54:O54"/>
    <mergeCell ref="Z152:AC152"/>
    <mergeCell ref="P89"/>
    <mergeCell ref="V20:Z20"/>
    <mergeCell ref="Z118:AC118"/>
    <mergeCell ref="R64"/>
    <mergeCell ref="R57"/>
    <mergeCell ref="C148:G148"/>
    <mergeCell ref="Q83"/>
    <mergeCell ref="K77:L77"/>
    <mergeCell ref="Q85"/>
    <mergeCell ref="Z134:AC134"/>
    <mergeCell ref="Z47:AC47"/>
    <mergeCell ref="Q122"/>
    <mergeCell ref="Q78"/>
    <mergeCell ref="Q114"/>
    <mergeCell ref="W12:Z12"/>
    <mergeCell ref="Q80"/>
    <mergeCell ref="R75"/>
    <mergeCell ref="Z48:AC48"/>
    <mergeCell ref="C166:G166"/>
    <mergeCell ref="K95:L95"/>
    <mergeCell ref="Z162:AC162"/>
    <mergeCell ref="K89:L89"/>
    <mergeCell ref="Q138"/>
    <mergeCell ref="K88:L88"/>
    <mergeCell ref="Q104"/>
    <mergeCell ref="Q140"/>
    <mergeCell ref="R145:Y145"/>
    <mergeCell ref="R139:Y139"/>
    <mergeCell ref="Z66:AC66"/>
    <mergeCell ref="AA8:AC8"/>
    <mergeCell ref="R147:Y147"/>
    <mergeCell ref="F191:H191"/>
    <mergeCell ref="P65"/>
    <mergeCell ref="R140:Y140"/>
    <mergeCell ref="AA10:AC10"/>
    <mergeCell ref="T51:W51"/>
    <mergeCell ref="C34:G34"/>
    <mergeCell ref="M84:O84"/>
    <mergeCell ref="F194:H194"/>
    <mergeCell ref="I191"/>
    <mergeCell ref="Q178"/>
    <mergeCell ref="Q153"/>
    <mergeCell ref="P83"/>
    <mergeCell ref="M80:O80"/>
    <mergeCell ref="T67:W67"/>
    <mergeCell ref="R158:Y158"/>
    <mergeCell ref="Z148:AC148"/>
    <mergeCell ref="P85"/>
    <mergeCell ref="C118:G118"/>
    <mergeCell ref="AA21:AC21"/>
    <mergeCell ref="R160:Y160"/>
    <mergeCell ref="P84"/>
    <mergeCell ref="A13:C13"/>
    <mergeCell ref="T35:W35"/>
    <mergeCell ref="X27:Y28"/>
    <mergeCell ref="P80"/>
    <mergeCell ref="R184:Y184"/>
    <mergeCell ref="Z130:AC130"/>
    <mergeCell ref="M70:O70"/>
    <mergeCell ref="Q49"/>
    <mergeCell ref="Z132:AC132"/>
    <mergeCell ref="C49:G49"/>
    <mergeCell ref="H188:P188"/>
    <mergeCell ref="M99:O99"/>
    <mergeCell ref="W8:Z8"/>
    <mergeCell ref="E6:V6"/>
    <mergeCell ref="R27:R28"/>
    <mergeCell ref="Q136"/>
    <mergeCell ref="H53:J53"/>
    <mergeCell ref="Q131"/>
    <mergeCell ref="H112:P112"/>
    <mergeCell ref="B29"/>
    <mergeCell ref="H55:J55"/>
    <mergeCell ref="X84:Y84"/>
    <mergeCell ref="R136:Y136"/>
    <mergeCell ref="AA6:AC6"/>
    <mergeCell ref="H114:P114"/>
    <mergeCell ref="C185:G185"/>
    <mergeCell ref="F190:H190"/>
    <mergeCell ref="H138:P138"/>
    <mergeCell ref="Q149"/>
    <mergeCell ref="H37:J37"/>
    <mergeCell ref="Q115"/>
    <mergeCell ref="H140:P140"/>
    <mergeCell ref="Q151"/>
    <mergeCell ref="P56"/>
    <mergeCell ref="S39"/>
    <mergeCell ref="X104:Y104"/>
    <mergeCell ref="AA17:AC17"/>
    <mergeCell ref="P49"/>
    <mergeCell ref="A46"/>
    <mergeCell ref="X106:Y106"/>
    <mergeCell ref="R151:Y151"/>
    <mergeCell ref="R180:Y180"/>
    <mergeCell ref="B37"/>
    <mergeCell ref="Q170"/>
    <mergeCell ref="R182:Y182"/>
    <mergeCell ref="Y15:Z15"/>
    <mergeCell ref="R20:T20"/>
    <mergeCell ref="Q172"/>
    <mergeCell ref="H153:P153"/>
    <mergeCell ref="S50"/>
    <mergeCell ref="X34:Y34"/>
    <mergeCell ref="C47:G47"/>
    <mergeCell ref="A193:E193"/>
    <mergeCell ref="H186:P186"/>
    <mergeCell ref="R177:Y177"/>
    <mergeCell ref="C40:G40"/>
    <mergeCell ref="B96"/>
    <mergeCell ref="X29:Y29"/>
    <mergeCell ref="A189:AC189"/>
    <mergeCell ref="A7:D7"/>
    <mergeCell ref="C71:G71"/>
    <mergeCell ref="X54:Y54"/>
    <mergeCell ref="S103"/>
    <mergeCell ref="T104:W104"/>
    <mergeCell ref="Z185:AC185"/>
    <mergeCell ref="X56:Y56"/>
    <mergeCell ref="H51:J51"/>
    <mergeCell ref="T70:W70"/>
    <mergeCell ref="A16:X16"/>
    <mergeCell ref="T99:W99"/>
    <mergeCell ref="Z186:AC186"/>
    <mergeCell ref="X57:Y57"/>
    <mergeCell ref="K51:L51"/>
    <mergeCell ref="R39"/>
    <mergeCell ref="H77:J77"/>
    <mergeCell ref="H136:P136"/>
    <mergeCell ref="H35:J35"/>
    <mergeCell ref="X75:Y75"/>
    <mergeCell ref="R120:Y120"/>
    <mergeCell ref="A47"/>
    <mergeCell ref="H59:J59"/>
    <mergeCell ref="R50"/>
    <mergeCell ref="H89:J89"/>
    <mergeCell ref="X95:Y95"/>
    <mergeCell ref="H61:J61"/>
    <mergeCell ref="H88:J88"/>
    <mergeCell ref="X97:Y97"/>
    <mergeCell ref="B35"/>
    <mergeCell ref="Z46:AC46"/>
    <mergeCell ref="Z40:AC40"/>
    <mergeCell ref="H155:P155"/>
    <mergeCell ref="H149:P149"/>
    <mergeCell ref="C168:G168"/>
    <mergeCell ref="S46"/>
    <mergeCell ref="R173:Y173"/>
    <mergeCell ref="Z41:AC41"/>
    <mergeCell ref="H151:P151"/>
    <mergeCell ref="S48"/>
    <mergeCell ref="H150:P150"/>
    <mergeCell ref="Z43:AC43"/>
    <mergeCell ref="B61"/>
    <mergeCell ref="Q184"/>
    <mergeCell ref="C67:G67"/>
    <mergeCell ref="C96:G96"/>
    <mergeCell ref="M60:O60"/>
    <mergeCell ref="H177:P177"/>
    <mergeCell ref="S74"/>
    <mergeCell ref="C62:G62"/>
    <mergeCell ref="C98:G98"/>
    <mergeCell ref="C187:G187"/>
    <mergeCell ref="S76"/>
    <mergeCell ref="C64:G64"/>
    <mergeCell ref="P58"/>
    <mergeCell ref="X53:Y53"/>
    <mergeCell ref="C93:G93"/>
    <mergeCell ref="X47:Y47"/>
    <mergeCell ref="T103:W103"/>
    <mergeCell ref="T97:W97"/>
    <mergeCell ref="X55:Y55"/>
    <mergeCell ref="M50:O50"/>
    <mergeCell ref="Q29"/>
    <mergeCell ref="Z112:AC112"/>
    <mergeCell ref="C82:G82"/>
    <mergeCell ref="K38:L38"/>
    <mergeCell ref="S87"/>
    <mergeCell ref="X71:Y71"/>
    <mergeCell ref="C111:G111"/>
    <mergeCell ref="C83:G83"/>
    <mergeCell ref="S89"/>
    <mergeCell ref="R46"/>
    <mergeCell ref="Z138:AC138"/>
    <mergeCell ref="X66:Y66"/>
    <mergeCell ref="K35:L35"/>
    <mergeCell ref="H84:J84"/>
    <mergeCell ref="R48"/>
    <mergeCell ref="P104"/>
    <mergeCell ref="C137:G137"/>
    <mergeCell ref="R79"/>
    <mergeCell ref="Q42"/>
    <mergeCell ref="H120:P120"/>
    <mergeCell ref="C139:G139"/>
    <mergeCell ref="R74"/>
    <mergeCell ref="H87:R87"/>
    <mergeCell ref="Z39:AC39"/>
    <mergeCell ref="R76"/>
    <mergeCell ref="H148:P148"/>
    <mergeCell ref="Q129"/>
    <mergeCell ref="Q95"/>
    <mergeCell ref="Z153:AC153"/>
    <mergeCell ref="H99:J99"/>
    <mergeCell ref="R92"/>
    <mergeCell ref="Z65:AC65"/>
    <mergeCell ref="C183:G183"/>
    <mergeCell ref="Q96"/>
    <mergeCell ref="P29"/>
    <mergeCell ref="A82"/>
    <mergeCell ref="R94"/>
    <mergeCell ref="C176:G176"/>
    <mergeCell ref="C178:G178"/>
    <mergeCell ref="R89"/>
    <mergeCell ref="B78"/>
    <mergeCell ref="Z83:AC83"/>
    <mergeCell ref="AA16"/>
    <mergeCell ref="R155:Y155"/>
    <mergeCell ref="S83"/>
    <mergeCell ref="Z103:AC103"/>
    <mergeCell ref="Z78:AC78"/>
    <mergeCell ref="S85"/>
    <mergeCell ref="P42"/>
    <mergeCell ref="K29:L29"/>
    <mergeCell ref="H187:P187"/>
    <mergeCell ref="Z80:AC80"/>
    <mergeCell ref="Z136:AC136"/>
    <mergeCell ref="M103:O103"/>
    <mergeCell ref="Q55"/>
    <mergeCell ref="R175:Y175"/>
    <mergeCell ref="Q38"/>
    <mergeCell ref="M96:O96"/>
    <mergeCell ref="C135:G135"/>
    <mergeCell ref="Z131:AC131"/>
    <mergeCell ref="Q40"/>
    <mergeCell ref="M98:O98"/>
    <mergeCell ref="K57:L57"/>
    <mergeCell ref="P103"/>
    <mergeCell ref="C136:G136"/>
    <mergeCell ref="C92:G92"/>
    <mergeCell ref="P97"/>
    <mergeCell ref="Q66"/>
    <mergeCell ref="Z149:AC149"/>
    <mergeCell ref="C146:G146"/>
    <mergeCell ref="A49"/>
    <mergeCell ref="K75:L75"/>
    <mergeCell ref="Z151:AC151"/>
    <mergeCell ref="R63"/>
    <mergeCell ref="Z178:AC178"/>
    <mergeCell ref="X49:Y49"/>
    <mergeCell ref="A78"/>
    <mergeCell ref="Z150:AC150"/>
    <mergeCell ref="Z144:AC144"/>
    <mergeCell ref="C120:G120"/>
    <mergeCell ref="K70:L70"/>
    <mergeCell ref="A80"/>
    <mergeCell ref="R83"/>
    <mergeCell ref="Z175:AC175"/>
    <mergeCell ref="C174:G174"/>
    <mergeCell ref="C149:G149"/>
    <mergeCell ref="H41:J41"/>
    <mergeCell ref="K103:L103"/>
    <mergeCell ref="R85"/>
    <mergeCell ref="W9:Z9"/>
    <mergeCell ref="Q148"/>
    <mergeCell ref="H129:P129"/>
    <mergeCell ref="M40:O40"/>
    <mergeCell ref="S54"/>
    <mergeCell ref="Z74:AC74"/>
    <mergeCell ref="P55"/>
    <mergeCell ref="S56"/>
    <mergeCell ref="M41:O41"/>
    <mergeCell ref="P38"/>
    <mergeCell ref="Z76:AC76"/>
    <mergeCell ref="P40"/>
    <mergeCell ref="Q130"/>
    <mergeCell ref="H185:P185"/>
    <mergeCell ref="M66:O66"/>
    <mergeCell ref="Q166"/>
    <mergeCell ref="A2:AC2"/>
    <mergeCell ref="R104"/>
    <mergeCell ref="Q132"/>
    <mergeCell ref="Q159"/>
    <mergeCell ref="A5:Z5"/>
    <mergeCell ref="R171:Y171"/>
    <mergeCell ref="M67:O67"/>
    <mergeCell ref="R181:Y181"/>
    <mergeCell ref="Q167"/>
    <mergeCell ref="O24:AC24"/>
    <mergeCell ref="Q161"/>
    <mergeCell ref="J194:AC194"/>
    <mergeCell ref="P66"/>
    <mergeCell ref="R166:Y166"/>
    <mergeCell ref="Z87:AC87"/>
    <mergeCell ref="P93"/>
    <mergeCell ref="K55:L55"/>
    <mergeCell ref="Z89:AC89"/>
    <mergeCell ref="Q179"/>
    <mergeCell ref="Q62"/>
    <mergeCell ref="Z120:AC120"/>
    <mergeCell ref="Q64"/>
    <mergeCell ref="Z113:AC113"/>
    <mergeCell ref="X45:Y45"/>
    <mergeCell ref="Z115:AC115"/>
    <mergeCell ref="Q93"/>
    <mergeCell ref="A15:X15"/>
    <mergeCell ref="K66:L66"/>
    <mergeCell ref="X46:Y46"/>
    <mergeCell ref="R54"/>
    <mergeCell ref="C145:G145"/>
    <mergeCell ref="K74:L74"/>
    <mergeCell ref="X48:Y48"/>
    <mergeCell ref="R56"/>
    <mergeCell ref="R123:Y123"/>
    <mergeCell ref="R21:T21"/>
    <mergeCell ref="Q75"/>
    <mergeCell ref="R124:Y124"/>
    <mergeCell ref="R118:Y118"/>
    <mergeCell ref="Z159:AC159"/>
    <mergeCell ref="E7:V7"/>
    <mergeCell ref="R126:Y126"/>
    <mergeCell ref="R109:Y109"/>
    <mergeCell ref="Z184:AC184"/>
    <mergeCell ref="C158:G158"/>
    <mergeCell ref="H50:J50"/>
    <mergeCell ref="Q157"/>
    <mergeCell ref="M65:O65"/>
    <mergeCell ref="P62"/>
    <mergeCell ref="Z187:AC187"/>
    <mergeCell ref="T46:W46"/>
    <mergeCell ref="R137:Y137"/>
    <mergeCell ref="AA7:AC7"/>
    <mergeCell ref="H115:P115"/>
    <mergeCell ref="C184:G184"/>
    <mergeCell ref="P64"/>
    <mergeCell ref="T48:W48"/>
    <mergeCell ref="B58"/>
    <mergeCell ref="B52"/>
    <mergeCell ref="N21:Q21"/>
    <mergeCell ref="Q185"/>
    <mergeCell ref="R188:Y188"/>
    <mergeCell ref="M83:O83"/>
    <mergeCell ref="B60"/>
    <mergeCell ref="H166:P166"/>
    <mergeCell ref="Z109:AC109"/>
    <mergeCell ref="M49:O49"/>
    <mergeCell ref="B53"/>
    <mergeCell ref="Q176"/>
    <mergeCell ref="H168:P168"/>
    <mergeCell ref="C53:G53"/>
    <mergeCell ref="Z111:AC111"/>
    <mergeCell ref="Z147:AC147"/>
    <mergeCell ref="H167:P167"/>
    <mergeCell ref="M78:O78"/>
    <mergeCell ref="P75"/>
    <mergeCell ref="H161:P161"/>
    <mergeCell ref="A24:K24"/>
    <mergeCell ref="B80"/>
    <mergeCell ref="S91"/>
    <mergeCell ref="Q27:Q28"/>
    <mergeCell ref="A194:E194"/>
    <mergeCell ref="C110:G110"/>
    <mergeCell ref="V21:Z21"/>
    <mergeCell ref="A29"/>
    <mergeCell ref="Q128"/>
    <mergeCell ref="H109:P109"/>
    <mergeCell ref="X82:Y82"/>
    <mergeCell ref="C128:G128"/>
    <mergeCell ref="A58"/>
    <mergeCell ref="C100:G100"/>
    <mergeCell ref="C94:G94"/>
    <mergeCell ref="C180:G180"/>
    <mergeCell ref="H111:P111"/>
    <mergeCell ref="A60"/>
    <mergeCell ref="X83:Y83"/>
    <mergeCell ref="C182:G182"/>
    <mergeCell ref="X85:Y85"/>
    <mergeCell ref="H67:J67"/>
    <mergeCell ref="M26:Q26"/>
    <mergeCell ref="H103:J103"/>
    <mergeCell ref="M27:O28"/>
    <mergeCell ref="H137:P137"/>
    <mergeCell ref="S34"/>
    <mergeCell ref="H130:P130"/>
    <mergeCell ref="H98:J98"/>
    <mergeCell ref="S36"/>
    <mergeCell ref="B51"/>
    <mergeCell ref="S29"/>
    <mergeCell ref="R146:Y146"/>
    <mergeCell ref="P27:P28"/>
    <mergeCell ref="M46:O46"/>
    <mergeCell ref="C55:G55"/>
    <mergeCell ref="T29:W29"/>
    <mergeCell ref="Q112"/>
    <mergeCell ref="AA11:AC11"/>
    <mergeCell ref="A70"/>
    <mergeCell ref="T58:W58"/>
    <mergeCell ref="B77"/>
    <mergeCell ref="T54:W54"/>
    <mergeCell ref="H175:P175"/>
    <mergeCell ref="H82:J82"/>
    <mergeCell ref="C52:G52"/>
    <mergeCell ref="T83:W83"/>
    <mergeCell ref="S49"/>
    <mergeCell ref="C37:G37"/>
    <mergeCell ref="H176:P176"/>
    <mergeCell ref="T85:W85"/>
    <mergeCell ref="T84:W84"/>
    <mergeCell ref="H178:P178"/>
    <mergeCell ref="B95"/>
    <mergeCell ref="B97"/>
    <mergeCell ref="S100"/>
    <mergeCell ref="C63:G63"/>
    <mergeCell ref="C124:G124"/>
    <mergeCell ref="H48:J48"/>
    <mergeCell ref="S102"/>
    <mergeCell ref="Q39"/>
    <mergeCell ref="R34"/>
    <mergeCell ref="X79:Y79"/>
    <mergeCell ref="C119:G119"/>
    <mergeCell ref="K48:L48"/>
    <mergeCell ref="H43:J43"/>
    <mergeCell ref="R36"/>
    <mergeCell ref="X81:Y81"/>
    <mergeCell ref="H74:J74"/>
    <mergeCell ref="H133:P133"/>
    <mergeCell ref="A26:B27"/>
    <mergeCell ref="C109:G109"/>
    <mergeCell ref="H128:P128"/>
    <mergeCell ref="C147:G147"/>
    <mergeCell ref="A77"/>
    <mergeCell ref="K76:L76"/>
    <mergeCell ref="AC16"/>
    <mergeCell ref="X92:Y92"/>
    <mergeCell ref="K67:L67"/>
    <mergeCell ref="R49"/>
    <mergeCell ref="X94:Y94"/>
    <mergeCell ref="R116:Y116"/>
    <mergeCell ref="Z37:AC37"/>
    <mergeCell ref="H146:P146"/>
    <mergeCell ref="C165:G165"/>
    <mergeCell ref="Z167:AC167"/>
    <mergeCell ref="A95"/>
    <mergeCell ref="M39:O39"/>
    <mergeCell ref="Z161:AC161"/>
    <mergeCell ref="R117:Y117"/>
    <mergeCell ref="S53"/>
    <mergeCell ref="Z38:AC38"/>
    <mergeCell ref="S45"/>
    <mergeCell ref="C77:G77"/>
    <mergeCell ref="A97"/>
    <mergeCell ref="R119:Y119"/>
    <mergeCell ref="S55"/>
    <mergeCell ref="T56:W56"/>
    <mergeCell ref="A96"/>
    <mergeCell ref="C160:G160"/>
    <mergeCell ref="A20:M20"/>
    <mergeCell ref="Z63:AC63"/>
    <mergeCell ref="M57:O57"/>
    <mergeCell ref="B59"/>
    <mergeCell ref="R103"/>
    <mergeCell ref="S71"/>
    <mergeCell ref="M29:O29"/>
    <mergeCell ref="C59:G59"/>
    <mergeCell ref="Z91:AC91"/>
    <mergeCell ref="S73"/>
    <mergeCell ref="M58:O58"/>
    <mergeCell ref="C61:G61"/>
    <mergeCell ref="Z93:AC93"/>
    <mergeCell ref="S66"/>
    <mergeCell ref="J193:AC193"/>
    <mergeCell ref="Z122:AC122"/>
    <mergeCell ref="T66:W66"/>
    <mergeCell ref="T95:W95"/>
    <mergeCell ref="Z119:AC119"/>
    <mergeCell ref="M42:O42"/>
    <mergeCell ref="H65:J65"/>
    <mergeCell ref="Z104:AC104"/>
    <mergeCell ref="X63:Y63"/>
    <mergeCell ref="Q79"/>
    <mergeCell ref="K65:L65"/>
    <mergeCell ref="R55"/>
    <mergeCell ref="W7:Z7"/>
    <mergeCell ref="R47"/>
    <mergeCell ref="Q81"/>
    <mergeCell ref="H49:J49"/>
    <mergeCell ref="Q74"/>
    <mergeCell ref="H85:J85"/>
    <mergeCell ref="Q110"/>
    <mergeCell ref="Z34:AC34"/>
    <mergeCell ref="Q76"/>
    <mergeCell ref="R71"/>
    <mergeCell ref="C162:G162"/>
    <mergeCell ref="S51"/>
    <mergeCell ref="Z36:AC36"/>
    <mergeCell ref="K85:L85"/>
    <mergeCell ref="H80:J80"/>
    <mergeCell ref="C164:G164"/>
    <mergeCell ref="K84:L84"/>
    <mergeCell ref="Z61:AC61"/>
    <mergeCell ref="R110:Y110"/>
    <mergeCell ref="T47:W47"/>
    <mergeCell ref="Q92"/>
    <mergeCell ref="R141:Y141"/>
    <mergeCell ref="Q94"/>
    <mergeCell ref="B57"/>
    <mergeCell ref="Z62:AC62"/>
    <mergeCell ref="Z56:AC56"/>
    <mergeCell ref="M48:O48"/>
    <mergeCell ref="R143:Y143"/>
    <mergeCell ref="Z64:AC64"/>
    <mergeCell ref="Q89"/>
    <mergeCell ref="C175:G175"/>
    <mergeCell ref="C58:G58"/>
    <mergeCell ref="S64"/>
    <mergeCell ref="K104:L104"/>
    <mergeCell ref="Q120"/>
    <mergeCell ref="M81:O81"/>
    <mergeCell ref="B75"/>
    <mergeCell ref="N20:Q20"/>
    <mergeCell ref="K99:L99"/>
    <mergeCell ref="M76:O76"/>
    <mergeCell ref="R154:Y154"/>
    <mergeCell ref="B70"/>
    <mergeCell ref="Z75:AC75"/>
    <mergeCell ref="P81"/>
    <mergeCell ref="S82"/>
    <mergeCell ref="T65:W65"/>
    <mergeCell ref="R156:Y156"/>
    <mergeCell ref="H184:P184"/>
    <mergeCell ref="A4:Z4"/>
    <mergeCell ref="M94:O94"/>
    <mergeCell ref="H91:R91"/>
    <mergeCell ref="Z128:AC128"/>
    <mergeCell ref="M95:O95"/>
    <mergeCell ref="P92"/>
    <mergeCell ref="M89:O89"/>
    <mergeCell ref="Q47"/>
    <mergeCell ref="P100"/>
    <mergeCell ref="M97:O97"/>
    <mergeCell ref="C133:G133"/>
    <mergeCell ref="P94"/>
    <mergeCell ref="W6:Z6"/>
    <mergeCell ref="Z129:AC129"/>
    <mergeCell ref="K56:L56"/>
    <mergeCell ref="P95"/>
    <mergeCell ref="Q63"/>
    <mergeCell ref="H106:R106"/>
    <mergeCell ref="Q119"/>
    <mergeCell ref="W11:Z11"/>
    <mergeCell ref="H110:P110"/>
    <mergeCell ref="Q116"/>
    <mergeCell ref="R82"/>
    <mergeCell ref="Z55:AC55"/>
    <mergeCell ref="Q145"/>
    <mergeCell ref="Q117"/>
    <mergeCell ref="Q111"/>
    <mergeCell ref="Q147"/>
    <mergeCell ref="R150:Y150"/>
    <mergeCell ref="R125:Y125"/>
    <mergeCell ref="K97:L97"/>
    <mergeCell ref="Z71:AC71"/>
    <mergeCell ref="X100:Y100"/>
    <mergeCell ref="AA13:AC13"/>
    <mergeCell ref="R152:Y152"/>
    <mergeCell ref="Z27:AC28"/>
    <mergeCell ref="B38"/>
    <mergeCell ref="Z73:AC73"/>
    <mergeCell ref="X102:Y102"/>
    <mergeCell ref="AA15:AC15"/>
    <mergeCell ref="P37"/>
    <mergeCell ref="B40"/>
    <mergeCell ref="P47"/>
    <mergeCell ref="Q158"/>
    <mergeCell ref="C41:G41"/>
    <mergeCell ref="S47"/>
    <mergeCell ref="Q77"/>
    <mergeCell ref="P63"/>
    <mergeCell ref="T45:W45"/>
    <mergeCell ref="Q160"/>
    <mergeCell ref="R163:Y163"/>
    <mergeCell ref="C43:G43"/>
    <mergeCell ref="A6:D6"/>
    <mergeCell ref="M93:O93"/>
    <mergeCell ref="C36:G36"/>
    <mergeCell ref="R165:Y165"/>
    <mergeCell ref="X52:Y52"/>
    <mergeCell ref="M104:O104"/>
    <mergeCell ref="T102:W102"/>
    <mergeCell ref="W13:Z13"/>
    <mergeCell ref="Q56"/>
    <mergeCell ref="X37:Y37"/>
    <mergeCell ref="K26:L28"/>
    <mergeCell ref="Z168:AC168"/>
    <mergeCell ref="X38:Y38"/>
    <mergeCell ref="H29:J29"/>
    <mergeCell ref="Z165:AC165"/>
    <mergeCell ref="R115:Y115"/>
    <mergeCell ref="H58:J58"/>
    <mergeCell ref="X96:Y96"/>
    <mergeCell ref="H117:P117"/>
    <mergeCell ref="H60:J60"/>
    <mergeCell ref="Z166:AC166"/>
    <mergeCell ref="R53"/>
    <mergeCell ref="X98:Y98"/>
    <mergeCell ref="H119:P119"/>
    <mergeCell ref="B36"/>
    <mergeCell ref="X91:Y91"/>
    <mergeCell ref="H57:J57"/>
    <mergeCell ref="H42:J42"/>
    <mergeCell ref="B39"/>
    <mergeCell ref="H145:P145"/>
    <mergeCell ref="M56:O56"/>
    <mergeCell ref="R134:Y134"/>
    <mergeCell ref="C39:G39"/>
    <mergeCell ref="R37"/>
    <mergeCell ref="Q155"/>
    <mergeCell ref="H147:P147"/>
    <mergeCell ref="B49"/>
    <mergeCell ref="Q182"/>
    <mergeCell ref="H163:P163"/>
    <mergeCell ref="H70:J70"/>
    <mergeCell ref="B50"/>
    <mergeCell ref="R187:Y187"/>
    <mergeCell ref="C50:G50"/>
    <mergeCell ref="Q183"/>
    <mergeCell ref="H158:P158"/>
    <mergeCell ref="H160:P160"/>
    <mergeCell ref="A192:AC192"/>
    <mergeCell ref="X51:Y51"/>
    <mergeCell ref="B103"/>
    <mergeCell ref="X36:Y36"/>
    <mergeCell ref="C78:G78"/>
    <mergeCell ref="K34:L34"/>
    <mergeCell ref="Z110:AC110"/>
    <mergeCell ref="A191:E191"/>
    <mergeCell ref="X67:Y67"/>
    <mergeCell ref="C107:G107"/>
    <mergeCell ref="X61:Y61"/>
    <mergeCell ref="K36:L36"/>
    <mergeCell ref="C79:G79"/>
    <mergeCell ref="A39"/>
    <mergeCell ref="X62:Y62"/>
    <mergeCell ref="R114:Y114"/>
    <mergeCell ref="Q37"/>
    <mergeCell ref="X64:Y64"/>
    <mergeCell ref="A19:U19"/>
    <mergeCell ref="X93:Y93"/>
    <mergeCell ref="A57"/>
    <mergeCell ref="H143:P143"/>
    <mergeCell ref="H118:P118"/>
    <mergeCell ref="K49:L49"/>
    <mergeCell ref="R62"/>
    <mergeCell ref="A52"/>
    <mergeCell ref="H100:J100"/>
    <mergeCell ref="T36:W36"/>
    <mergeCell ref="H66:J66"/>
    <mergeCell ref="B46"/>
    <mergeCell ref="H95:J95"/>
    <mergeCell ref="R88"/>
    <mergeCell ref="B48"/>
    <mergeCell ref="H154:P154"/>
    <mergeCell ref="Z53:AC53"/>
    <mergeCell ref="H97:J97"/>
    <mergeCell ref="Q181"/>
    <mergeCell ref="T62:W62"/>
    <mergeCell ref="H162:P162"/>
    <mergeCell ref="C181:G181"/>
    <mergeCell ref="H156:P156"/>
    <mergeCell ref="T64:W64"/>
    <mergeCell ref="Q109"/>
    <mergeCell ref="S84"/>
    <mergeCell ref="H157:P157"/>
    <mergeCell ref="B74"/>
    <mergeCell ref="Z79:AC79"/>
    <mergeCell ref="Q163"/>
    <mergeCell ref="B76"/>
    <mergeCell ref="H182:P182"/>
    <mergeCell ref="S79"/>
    <mergeCell ref="C103:G103"/>
    <mergeCell ref="S81"/>
    <mergeCell ref="T82:W82"/>
    <mergeCell ref="C80:G80"/>
    <mergeCell ref="H183:P183"/>
    <mergeCell ref="X58:Y58"/>
    <mergeCell ref="J191:AC191"/>
    <mergeCell ref="X60:Y60"/>
    <mergeCell ref="Q35"/>
    <mergeCell ref="Q34"/>
    <mergeCell ref="Z117:AC117"/>
    <mergeCell ref="Z92:AC92"/>
    <mergeCell ref="S99"/>
    <mergeCell ref="P98"/>
    <mergeCell ref="C131:G131"/>
    <mergeCell ref="Q36"/>
    <mergeCell ref="S92"/>
    <mergeCell ref="Z94:AC94"/>
    <mergeCell ref="C89:G89"/>
    <mergeCell ref="C116:G116"/>
    <mergeCell ref="C88:G88"/>
    <mergeCell ref="S94"/>
    <mergeCell ref="C126:G126"/>
    <mergeCell ref="A48"/>
    <mergeCell ref="K47:L47"/>
    <mergeCell ref="C117:G117"/>
    <mergeCell ref="K46:L46"/>
    <mergeCell ref="K40:L40"/>
    <mergeCell ref="A79"/>
    <mergeCell ref="Z145:AC145"/>
    <mergeCell ref="X73:Y73"/>
    <mergeCell ref="Q54"/>
    <mergeCell ref="C115:G115"/>
    <mergeCell ref="K71:L71"/>
    <mergeCell ref="Z174:AC174"/>
    <mergeCell ref="C150:G150"/>
    <mergeCell ref="H125:P125"/>
    <mergeCell ref="C144:G144"/>
    <mergeCell ref="A74"/>
    <mergeCell ref="Z140:AC140"/>
    <mergeCell ref="A76"/>
    <mergeCell ref="X99:Y99"/>
    <mergeCell ref="R81"/>
    <mergeCell ref="A63"/>
    <mergeCell ref="Q107"/>
    <mergeCell ref="Q100"/>
    <mergeCell ref="A92"/>
    <mergeCell ref="M36:O36"/>
    <mergeCell ref="Z158:AC158"/>
    <mergeCell ref="C134:G134"/>
    <mergeCell ref="Z77:AC77"/>
    <mergeCell ref="P41"/>
    <mergeCell ref="A94"/>
    <mergeCell ref="Z160:AC160"/>
    <mergeCell ref="C188:G188"/>
    <mergeCell ref="C163:G163"/>
    <mergeCell ref="S52"/>
    <mergeCell ref="P34"/>
    <mergeCell ref="A3:AC3"/>
    <mergeCell ref="C76:G76"/>
    <mergeCell ref="R99"/>
    <mergeCell ref="P36"/>
    <mergeCell ref="S37"/>
    <mergeCell ref="H181:P181"/>
    <mergeCell ref="T27:W28"/>
    <mergeCell ref="T79:W79"/>
    <mergeCell ref="Q162"/>
    <mergeCell ref="R100"/>
    <mergeCell ref="M64:O64"/>
    <mergeCell ref="R167:Y167"/>
    <mergeCell ref="Z88:AC88"/>
    <mergeCell ref="R169:Y169"/>
    <mergeCell ref="J190:AC190"/>
    <mergeCell ref="S63"/>
    <mergeCell ref="R162:Y162"/>
    <mergeCell ref="P54"/>
    <mergeCell ref="R164:Y164"/>
    <mergeCell ref="Q146"/>
    <mergeCell ref="Z85:AC85"/>
    <mergeCell ref="X42:Y42"/>
    <mergeCell ref="A18:AC18"/>
    <mergeCell ref="H45:R45"/>
    <mergeCell ref="Q175"/>
    <mergeCell ref="Q58"/>
    <mergeCell ref="Z116:AC116"/>
    <mergeCell ref="A14:Z14"/>
    <mergeCell ref="Q177"/>
    <mergeCell ref="Q60"/>
    <mergeCell ref="C140:G140"/>
    <mergeCell ref="P82"/>
    <mergeCell ref="H64:J64"/>
    <mergeCell ref="X43:Y43"/>
    <mergeCell ref="C141:G141"/>
    <mergeCell ref="A12:C12"/>
    <mergeCell ref="K64:L64"/>
    <mergeCell ref="R52"/>
    <mergeCell ref="C143:G143"/>
    <mergeCell ref="Q71"/>
    <mergeCell ref="Z154:AC154"/>
    <mergeCell ref="C130:G130"/>
    <mergeCell ref="Z156:AC156"/>
    <mergeCell ref="Z183:AC183"/>
    <mergeCell ref="R112:Y112"/>
    <mergeCell ref="C159:G159"/>
    <mergeCell ref="C153:G153"/>
    <mergeCell ref="Z155:AC155"/>
    <mergeCell ref="K82:L82"/>
    <mergeCell ref="R122:Y122"/>
    <mergeCell ref="C125:G125"/>
    <mergeCell ref="R70"/>
    <mergeCell ref="C161:G161"/>
    <mergeCell ref="Z157:AC157"/>
    <mergeCell ref="R107:Y107"/>
    <mergeCell ref="C154:G154"/>
    <mergeCell ref="H46:J46"/>
    <mergeCell ref="K83:L83"/>
    <mergeCell ref="R96"/>
    <mergeCell ref="Z182:AC182"/>
    <mergeCell ref="C156:G156"/>
    <mergeCell ref="R138:Y138"/>
    <mergeCell ref="Z59:AC59"/>
    <mergeCell ref="R98"/>
    <mergeCell ref="S59"/>
    <mergeCell ref="Z177:AC177"/>
    <mergeCell ref="R133:Y133"/>
    <mergeCell ref="Z54:AC54"/>
    <mergeCell ref="S61"/>
    <mergeCell ref="P60"/>
    <mergeCell ref="R135:Y135"/>
    <mergeCell ref="Q142"/>
    <mergeCell ref="Z81:AC81"/>
    <mergeCell ref="Q171"/>
    <mergeCell ref="A21:M21"/>
    <mergeCell ref="M79:O79"/>
    <mergeCell ref="Q137"/>
    <mergeCell ref="Q173"/>
    <mergeCell ref="Z114:AC114"/>
    <mergeCell ref="R186:Y186"/>
    <mergeCell ref="P78"/>
    <mergeCell ref="H164:P164"/>
    <mergeCell ref="Z107:AC107"/>
    <mergeCell ref="R153:Y153"/>
    <mergeCell ref="Z143:AC143"/>
    <mergeCell ref="M74:O74"/>
    <mergeCell ref="T34:W34"/>
    <mergeCell ref="P71"/>
    <mergeCell ref="Q174"/>
    <mergeCell ref="Q168"/>
    <mergeCell ref="P79"/>
    <mergeCell ref="T57:W57"/>
    <mergeCell ref="M63:O63"/>
    <mergeCell ref="G8:V8"/>
    <mergeCell ref="Z125:AC125"/>
    <mergeCell ref="M92:O92"/>
    <mergeCell ref="G10:V10"/>
    <mergeCell ref="A190:E190"/>
    <mergeCell ref="Q98"/>
    <mergeCell ref="R61"/>
    <mergeCell ref="K81:L81"/>
    <mergeCell ref="Q124"/>
    <mergeCell ref="Y16:Z16"/>
    <mergeCell ref="Q126"/>
    <mergeCell ref="R129:Y129"/>
    <mergeCell ref="H107:P107"/>
    <mergeCell ref="X80:Y80"/>
    <mergeCell ref="Z50:AC50"/>
    <mergeCell ref="R131:Y131"/>
    <mergeCell ref="Q113"/>
    <mergeCell ref="Z52:AC52"/>
    <mergeCell ref="K92:L92"/>
    <mergeCell ref="Q144"/>
    <mergeCell ref="A38"/>
    <mergeCell ref="R149:Y149"/>
    <mergeCell ref="Q139"/>
    <mergeCell ref="R142:Y142"/>
    <mergeCell ref="AA12:AC12"/>
    <mergeCell ref="T53:W53"/>
    <mergeCell ref="R144:Y144"/>
    <mergeCell ref="AA14:AC14"/>
    <mergeCell ref="C51:G51"/>
    <mergeCell ref="T55:W55"/>
    <mergeCell ref="C38:G38"/>
    <mergeCell ref="R170:Y170"/>
    <mergeCell ref="H173:P173"/>
    <mergeCell ref="U20"/>
    <mergeCell ref="T81:W81"/>
    <mergeCell ref="R172:Y172"/>
    <mergeCell ref="T37:W37"/>
    <mergeCell ref="C35:G35"/>
    <mergeCell ref="P88"/>
    <mergeCell ref="M85:O85"/>
    <mergeCell ref="C121:G121"/>
    <mergeCell ref="H174:P174"/>
    <mergeCell ref="V19:AC19"/>
    <mergeCell ref="T38:W38"/>
    <mergeCell ref="B93"/>
    <mergeCell ref="S96"/>
    <mergeCell ref="T63:W63"/>
    <mergeCell ref="S98"/>
    <mergeCell ref="D13:V13"/>
    <mergeCell ref="C122:G122"/>
    <mergeCell ref="T71:W71"/>
    <mergeCell ref="T92:W92"/>
    <mergeCell ref="H39:J39"/>
    <mergeCell ref="T100:W100"/>
    <mergeCell ref="T94:W94"/>
    <mergeCell ref="X77:Y77"/>
    <mergeCell ref="A34"/>
    <mergeCell ref="Q53"/>
    <mergeCell ref="H131:P131"/>
    <mergeCell ref="Q133"/>
    <mergeCell ref="A36"/>
    <mergeCell ref="H124:P124"/>
    <mergeCell ref="Q135"/>
    <mergeCell ref="R113:Y113"/>
    <mergeCell ref="H116:P116"/>
    <mergeCell ref="X89:Y89"/>
    <mergeCell ref="H126:P126"/>
    <mergeCell ref="X88:Y88"/>
    <mergeCell ref="H54:J54"/>
    <mergeCell ref="H113:P113"/>
    <mergeCell ref="B34"/>
    <mergeCell ref="B28"/>
    <mergeCell ref="H56:J56"/>
    <mergeCell ref="H83:J83"/>
    <mergeCell ref="AA5:AC5"/>
    <mergeCell ref="H142:P142"/>
    <mergeCell ref="Z35:AC35"/>
    <mergeCell ref="H144:P144"/>
    <mergeCell ref="S41"/>
    <mergeCell ref="A93"/>
    <mergeCell ref="C29:G29"/>
    <mergeCell ref="C65:G65"/>
    <mergeCell ref="T77:W77"/>
    <mergeCell ref="R168:Y168"/>
    <mergeCell ref="B54"/>
    <mergeCell ref="S43"/>
    <mergeCell ref="H139:P139"/>
    <mergeCell ref="B56"/>
    <mergeCell ref="C60:G60"/>
    <mergeCell ref="H92:J92"/>
    <mergeCell ref="M53:O53"/>
    <mergeCell ref="S67"/>
    <mergeCell ref="A75"/>
    <mergeCell ref="M55:O55"/>
    <mergeCell ref="S69"/>
    <mergeCell ref="C57:G57"/>
    <mergeCell ref="T61:W61"/>
    <mergeCell ref="R179:Y179"/>
    <mergeCell ref="P53"/>
    <mergeCell ref="X40:Y40"/>
    <mergeCell ref="C42:G42"/>
    <mergeCell ref="T96:W96"/>
    <mergeCell ref="M37:O37"/>
    <mergeCell ref="T98:W98"/>
    <mergeCell ref="T91:W91"/>
    <mergeCell ref="C75:G75"/>
    <mergeCell ref="M38:O38"/>
    <mergeCell ref="T93:W93"/>
    <mergeCell ref="Q51"/>
    <mergeCell ref="Z100:AC100"/>
    <mergeCell ref="C70:G70"/>
    <mergeCell ref="A33:AC33"/>
    <mergeCell ref="Z102:AC102"/>
    <mergeCell ref="H122:P122"/>
    <mergeCell ref="Z188:AC188"/>
    <mergeCell ref="X59:Y59"/>
    <mergeCell ref="R41"/>
    <mergeCell ref="T75:W75"/>
    <mergeCell ref="H52:J52"/>
    <mergeCell ref="H79:J79"/>
    <mergeCell ref="R43"/>
    <mergeCell ref="H81:J81"/>
    <mergeCell ref="H47:J47"/>
    <mergeCell ref="R67"/>
    <mergeCell ref="R59"/>
    <mergeCell ref="H76:J76"/>
    <mergeCell ref="H141:P141"/>
    <mergeCell ref="H135:P135"/>
    <mergeCell ref="H63:J63"/>
    <mergeCell ref="Q88"/>
    <mergeCell ref="H26:J28"/>
    <mergeCell ref="Z42:AC42"/>
    <mergeCell ref="M51:O51"/>
    <mergeCell ref="S65"/>
    <mergeCell ref="H94:J94"/>
    <mergeCell ref="B55"/>
    <mergeCell ref="I193"/>
    <mergeCell ref="Z60:AC60"/>
    <mergeCell ref="C172:G172"/>
    <mergeCell ref="C171:G171"/>
    <mergeCell ref="S60"/>
    <mergeCell ref="K100:L100"/>
    <mergeCell ref="Z45:AC45"/>
    <mergeCell ref="K94:L94"/>
    <mergeCell ref="P51"/>
    <mergeCell ref="C173:G173"/>
    <mergeCell ref="A103"/>
    <mergeCell ref="Z70:AC70"/>
    <mergeCell ref="H179:P179"/>
    <mergeCell ref="M34:O34"/>
    <mergeCell ref="P67"/>
    <mergeCell ref="Z96:AC96"/>
    <mergeCell ref="P77"/>
    <mergeCell ref="S78"/>
    <mergeCell ref="C66:G66"/>
    <mergeCell ref="H180:P180"/>
    <mergeCell ref="Z98:AC98"/>
    <mergeCell ref="S80"/>
    <mergeCell ref="A31:AC31"/>
    <mergeCell ref="C97:G97"/>
    <mergeCell ref="Z124:AC124"/>
    <mergeCell ref="Z126:AC126"/>
    <mergeCell ref="K42:L42"/>
    <mergeCell ref="P96"/>
    <mergeCell ref="C123:G123"/>
    <mergeCell ref="R65"/>
    <mergeCell ref="A55"/>
    <mergeCell ref="K37:L37"/>
    <mergeCell ref="Q84"/>
    <mergeCell ref="Q59"/>
    <mergeCell ref="Z142:AC142"/>
    <mergeCell ref="X70:Y70"/>
    <mergeCell ref="Q61"/>
    <mergeCell ref="M75:O75"/>
    <mergeCell ref="H102:R102"/>
    <mergeCell ref="Z137:AC137"/>
    <mergeCell ref="C113:G113"/>
    <mergeCell ref="Z173:AC173"/>
    <mergeCell ref="K63:L63"/>
    <mergeCell ref="Z139:AC139"/>
    <mergeCell ref="C167:G167"/>
    <mergeCell ref="C142:G142"/>
    <mergeCell ref="K96:L96"/>
    <mergeCell ref="R84"/>
    <mergeCell ref="R78"/>
    <mergeCell ref="C169:G169"/>
    <mergeCell ref="K98:L98"/>
    <mergeCell ref="R80"/>
    <mergeCell ref="Q141"/>
    <mergeCell ref="Q143"/>
    <mergeCell ref="Q99"/>
    <mergeCell ref="M35:O35"/>
    <mergeCell ref="K93:L93"/>
    <mergeCell ref="Z67:AC67"/>
    <mergeCell ref="R148:Y148"/>
    <mergeCell ref="B64"/>
    <mergeCell ref="Z69:AC69"/>
    <mergeCell ref="R26:AC26"/>
    <mergeCell ref="P35"/>
    <mergeCell ref="Q125"/>
    <mergeCell ref="M61:O61"/>
    <mergeCell ref="Q154"/>
    <mergeCell ref="P59"/>
    <mergeCell ref="I194"/>
    <mergeCell ref="Q156"/>
    <mergeCell ref="R159:Y159"/>
    <mergeCell ref="P61"/>
    <mergeCell ref="R161:Y161"/>
    <mergeCell ref="S97"/>
    <mergeCell ref="Z82:AC82"/>
    <mergeCell ref="Q57"/>
    <mergeCell ref="H73:R73"/>
    <mergeCell ref="W10:Z10"/>
    <mergeCell ref="Z133:AC133"/>
    <mergeCell ref="Z169:AC169"/>
    <mergeCell ref="M100:O100"/>
    <mergeCell ref="K59:L59"/>
    <mergeCell ref="Q52"/>
    <mergeCell ref="Z141:AC141"/>
    <mergeCell ref="Z135:AC135"/>
    <mergeCell ref="C138:G138"/>
    <mergeCell ref="P99"/>
    <mergeCell ref="C132:G132"/>
    <mergeCell ref="K61:L61"/>
    <mergeCell ref="X41:Y41"/>
    <mergeCell ref="Z164:AC164"/>
    <mergeCell ref="X35:Y35"/>
    <mergeCell ref="K62:L62"/>
    <mergeCell ref="Q70"/>
    <mergeCell ref="R111:Y111"/>
    <mergeCell ref="R77"/>
    <mergeCell ref="Z146:AC146"/>
    <mergeCell ref="Q121"/>
    <mergeCell ref="Z179:AC179"/>
    <mergeCell ref="Q150"/>
    <mergeCell ref="H38:J38"/>
    <mergeCell ref="F193:H193"/>
    <mergeCell ref="Z180:AC180"/>
    <mergeCell ref="M52:O52"/>
    <mergeCell ref="A22:AC22"/>
    <mergeCell ref="I190"/>
    <mergeCell ref="Q152"/>
    <mergeCell ref="R130:Y130"/>
    <mergeCell ref="H40:J40"/>
    <mergeCell ref="P57"/>
    <mergeCell ref="T41:W41"/>
    <mergeCell ref="R157:Y157"/>
    <mergeCell ref="R132:Y132"/>
    <mergeCell ref="C179:G179"/>
    <mergeCell ref="AA20:AC20"/>
    <mergeCell ref="T43:W43"/>
    <mergeCell ref="Q134"/>
    <mergeCell ref="H159:P159"/>
    <mergeCell ref="B47"/>
    <mergeCell ref="R183:Y183"/>
    <mergeCell ref="S58"/>
    <mergeCell ref="H69:R69"/>
    <mergeCell ref="C46:G46"/>
    <mergeCell ref="A9:F9"/>
    <mergeCell ref="M71:O71"/>
    <mergeCell ref="R185:Y185"/>
    <mergeCell ref="Q165"/>
    <mergeCell ref="C48:G48"/>
    <mergeCell ref="Z106:AC106"/>
    <mergeCell ref="A195:AC195"/>
    <mergeCell ref="A11:F11"/>
    <mergeCell ref="P70"/>
    <mergeCell ref="X39:Y39"/>
    <mergeCell ref="C74:G74"/>
    <mergeCell ref="K60:L60"/>
    <mergeCell ref="X65:Y65"/>
    <mergeCell ref="Q97"/>
    <mergeCell ref="X50:Y50"/>
    <mergeCell ref="H34:J34"/>
    <mergeCell ref="Z176:AC176"/>
    <mergeCell ref="Z170:AC170"/>
    <mergeCell ref="Q123"/>
    <mergeCell ref="H36:J36"/>
    <mergeCell ref="A53"/>
    <mergeCell ref="Z172:AC172"/>
    <mergeCell ref="R128:Y128"/>
    <mergeCell ref="R58"/>
    <mergeCell ref="X103:Y103"/>
    <mergeCell ref="X78:Y78"/>
    <mergeCell ref="T39:W39"/>
    <mergeCell ref="C177:G177"/>
    <mergeCell ref="H96:J96"/>
    <mergeCell ref="R60"/>
    <mergeCell ref="H62:J62"/>
    <mergeCell ref="A37"/>
    <mergeCell ref="H93:J93"/>
    <mergeCell ref="AA9:AC9"/>
    <mergeCell ref="R42"/>
    <mergeCell ref="H152:P152"/>
    <mergeCell ref="Z51:AC5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C137"/>
  <sheetViews>
    <sheetView workbookViewId="0">
      <selection activeCell="A1" sqref="A1"/>
    </sheetView>
  </sheetViews>
  <sheetFormatPr baseColWidth="8" defaultRowHeight="15"/>
  <cols>
    <col width="5.42578125" customWidth="1" style="209" min="1" max="1"/>
    <col width="13" customWidth="1" style="209" min="2" max="2"/>
    <col width="2.42578125" customWidth="1" style="209" min="3" max="3"/>
    <col width="3.42578125" customWidth="1" style="209" min="4" max="4"/>
    <col width="2.42578125" customWidth="1" style="209" min="5" max="5"/>
    <col width="10.42578125" customWidth="1" style="209" min="6" max="6"/>
    <col width="4.42578125" customWidth="1" style="209" min="7" max="7"/>
    <col width="9.42578125" customWidth="1" style="209" min="8" max="8"/>
    <col width="23.42578125" customWidth="1" style="209" min="9" max="9"/>
    <col width="12.42578125" customWidth="1" style="209" min="10" max="10"/>
    <col width="4.42578125" customWidth="1" style="209" min="11" max="11"/>
    <col width="6.42578125" customWidth="1" style="209" min="12" max="12"/>
    <col width="13" customWidth="1" style="209" min="13" max="13"/>
    <col width="2.42578125" customWidth="1" style="209" min="14" max="14"/>
    <col width="1.42578125" customWidth="1" style="209" min="15" max="15"/>
    <col width="8.42578125" customWidth="1" style="209" min="16" max="16"/>
    <col width="9.42578125" customWidth="1" style="209" min="17" max="17"/>
    <col width="10.42578125" customWidth="1" style="209" min="18" max="18"/>
    <col width="6.42578125" customWidth="1" style="209" min="19" max="19"/>
    <col width="4.42578125" customWidth="1" style="209" min="20" max="20"/>
    <col width="13" customWidth="1" style="209" min="21" max="21"/>
    <col width="1.42578125" customWidth="1" style="209" min="22" max="22"/>
    <col width="13" customWidth="1" style="209" min="23" max="23"/>
    <col width="13" customWidth="1" style="209" min="24" max="24"/>
    <col width="7.42578125" customWidth="1" style="209" min="25" max="25"/>
    <col width="1.42578125" customWidth="1" style="209" min="26" max="26"/>
    <col width="3.42578125" customWidth="1" style="209" min="27" max="27"/>
    <col width="13" customWidth="1" style="209" min="28" max="28"/>
    <col width="5.42578125" customWidth="1" style="209" min="29" max="29"/>
  </cols>
  <sheetData>
    <row r="1" ht="12.2" customHeight="1" s="209">
      <c r="A1" s="250" t="inlineStr">
        <is>
          <t>Унифицированная Форма № КС-2</t>
        </is>
      </c>
    </row>
    <row r="2" ht="12.2" customHeight="1" s="209">
      <c r="A2" s="250" t="inlineStr">
        <is>
          <t>Утверждена постановлением Госкомстата России</t>
        </is>
      </c>
    </row>
    <row r="3" ht="24.6" customHeight="1" s="209">
      <c r="A3" s="250" t="inlineStr">
        <is>
          <t>от 11.11.99 № 100</t>
        </is>
      </c>
    </row>
    <row r="4" ht="14.85" customHeight="1" s="209">
      <c r="A4" s="251" t="inlineStr"/>
      <c r="AA4" s="252" t="inlineStr">
        <is>
          <t>Код</t>
        </is>
      </c>
      <c r="AB4" s="253" t="n"/>
      <c r="AC4" s="254" t="n"/>
    </row>
    <row r="5" ht="14.85" customHeight="1" s="209">
      <c r="A5" s="255" t="inlineStr">
        <is>
          <t xml:space="preserve">Форма по ОКУД </t>
        </is>
      </c>
      <c r="AA5" s="252" t="inlineStr">
        <is>
          <t>0322005</t>
        </is>
      </c>
      <c r="AB5" s="253" t="n"/>
      <c r="AC5" s="254" t="n"/>
    </row>
    <row r="6" ht="14.85" customHeight="1" s="209">
      <c r="A6" s="251" t="inlineStr">
        <is>
          <t xml:space="preserve">Инвестор: </t>
        </is>
      </c>
      <c r="E6" s="256" t="inlineStr"/>
      <c r="F6" s="257" t="n"/>
      <c r="G6" s="257" t="n"/>
      <c r="H6" s="257" t="n"/>
      <c r="I6" s="257" t="n"/>
      <c r="J6" s="257" t="n"/>
      <c r="K6" s="257" t="n"/>
      <c r="L6" s="257" t="n"/>
      <c r="M6" s="257" t="n"/>
      <c r="N6" s="257" t="n"/>
      <c r="O6" s="257" t="n"/>
      <c r="P6" s="257" t="n"/>
      <c r="Q6" s="257" t="n"/>
      <c r="R6" s="257" t="n"/>
      <c r="S6" s="257" t="n"/>
      <c r="T6" s="257" t="n"/>
      <c r="U6" s="257" t="n"/>
      <c r="V6" s="257" t="n"/>
      <c r="W6" s="255" t="inlineStr">
        <is>
          <t xml:space="preserve">по ОКПО </t>
        </is>
      </c>
      <c r="AA6" s="258" t="inlineStr"/>
      <c r="AB6" s="259" t="n"/>
      <c r="AC6" s="260" t="n"/>
    </row>
    <row r="7" ht="14.85" customHeight="1" s="209">
      <c r="A7" s="251" t="inlineStr"/>
      <c r="E7" s="261" t="inlineStr">
        <is>
          <t>(организация, адрес, телефон, факс)</t>
        </is>
      </c>
      <c r="W7" s="251" t="inlineStr"/>
      <c r="AA7" s="262" t="inlineStr"/>
      <c r="AB7" s="257" t="n"/>
      <c r="AC7" s="263" t="n"/>
    </row>
    <row r="8" ht="14.85" customHeight="1" s="209">
      <c r="A8" s="251" t="inlineStr">
        <is>
          <t xml:space="preserve">Заказчик (Генподрядчик): </t>
        </is>
      </c>
      <c r="G8" s="256" t="inlineStr">
        <is>
          <t>Представитель МКД</t>
        </is>
      </c>
      <c r="H8" s="257" t="n"/>
      <c r="I8" s="257" t="n"/>
      <c r="J8" s="257" t="n"/>
      <c r="K8" s="257" t="n"/>
      <c r="L8" s="257" t="n"/>
      <c r="M8" s="257" t="n"/>
      <c r="N8" s="257" t="n"/>
      <c r="O8" s="257" t="n"/>
      <c r="P8" s="257" t="n"/>
      <c r="Q8" s="257" t="n"/>
      <c r="R8" s="257" t="n"/>
      <c r="S8" s="257" t="n"/>
      <c r="T8" s="257" t="n"/>
      <c r="U8" s="257" t="n"/>
      <c r="V8" s="257" t="n"/>
      <c r="W8" s="255" t="inlineStr">
        <is>
          <t xml:space="preserve">по ОКПО </t>
        </is>
      </c>
      <c r="AA8" s="258" t="inlineStr"/>
      <c r="AB8" s="259" t="n"/>
      <c r="AC8" s="260" t="n"/>
    </row>
    <row r="9" ht="14.85" customHeight="1" s="209">
      <c r="A9" s="251" t="inlineStr"/>
      <c r="G9" s="261" t="inlineStr">
        <is>
          <t>(организация, адрес, телефон, факс)</t>
        </is>
      </c>
      <c r="W9" s="251" t="inlineStr"/>
      <c r="AA9" s="262" t="inlineStr"/>
      <c r="AB9" s="257" t="n"/>
      <c r="AC9" s="263" t="n"/>
    </row>
    <row r="10" ht="14.85" customHeight="1" s="209">
      <c r="A10" s="251" t="inlineStr">
        <is>
          <t xml:space="preserve">Подрядчик (Субподрядчик): </t>
        </is>
      </c>
      <c r="G10" s="256" t="inlineStr">
        <is>
          <t>ООО "УК Жилищные решения"</t>
        </is>
      </c>
      <c r="H10" s="257" t="n"/>
      <c r="I10" s="257" t="n"/>
      <c r="J10" s="257" t="n"/>
      <c r="K10" s="257" t="n"/>
      <c r="L10" s="257" t="n"/>
      <c r="M10" s="257" t="n"/>
      <c r="N10" s="257" t="n"/>
      <c r="O10" s="257" t="n"/>
      <c r="P10" s="257" t="n"/>
      <c r="Q10" s="257" t="n"/>
      <c r="R10" s="257" t="n"/>
      <c r="S10" s="257" t="n"/>
      <c r="T10" s="257" t="n"/>
      <c r="U10" s="257" t="n"/>
      <c r="V10" s="257" t="n"/>
      <c r="W10" s="255" t="inlineStr">
        <is>
          <t xml:space="preserve">по ОКПО </t>
        </is>
      </c>
      <c r="AA10" s="258" t="inlineStr"/>
      <c r="AB10" s="259" t="n"/>
      <c r="AC10" s="260" t="n"/>
    </row>
    <row r="11" ht="14.85" customHeight="1" s="209">
      <c r="A11" s="251" t="inlineStr"/>
      <c r="G11" s="261" t="inlineStr">
        <is>
          <t>(организация, адрес, телефон, факс)</t>
        </is>
      </c>
      <c r="W11" s="251" t="inlineStr"/>
      <c r="AA11" s="262" t="inlineStr"/>
      <c r="AB11" s="257" t="n"/>
      <c r="AC11" s="263" t="n"/>
    </row>
    <row r="12" ht="14.85" customHeight="1" s="209">
      <c r="A12" s="251" t="inlineStr">
        <is>
          <t xml:space="preserve">Стройка: </t>
        </is>
      </c>
      <c r="D12" s="256" t="inlineStr">
        <is>
          <t>Содержание и текущий ремонт МКД Московская область го Щелково, Фряново</t>
        </is>
      </c>
      <c r="E12" s="257" t="n"/>
      <c r="F12" s="257" t="n"/>
      <c r="G12" s="257" t="n"/>
      <c r="H12" s="257" t="n"/>
      <c r="I12" s="257" t="n"/>
      <c r="J12" s="257" t="n"/>
      <c r="K12" s="257" t="n"/>
      <c r="L12" s="257" t="n"/>
      <c r="M12" s="257" t="n"/>
      <c r="N12" s="257" t="n"/>
      <c r="O12" s="257" t="n"/>
      <c r="P12" s="257" t="n"/>
      <c r="Q12" s="257" t="n"/>
      <c r="R12" s="257" t="n"/>
      <c r="S12" s="257" t="n"/>
      <c r="T12" s="257" t="n"/>
      <c r="U12" s="257" t="n"/>
      <c r="V12" s="257" t="n"/>
      <c r="W12" s="255" t="inlineStr"/>
      <c r="AA12" s="252" t="inlineStr"/>
      <c r="AB12" s="253" t="n"/>
      <c r="AC12" s="254" t="n"/>
    </row>
    <row r="13" ht="14.85" customHeight="1" s="209">
      <c r="A13" s="251" t="inlineStr">
        <is>
          <t xml:space="preserve">Объект: </t>
        </is>
      </c>
      <c r="D13" s="256" t="inlineStr">
        <is>
          <t>Содержание и текущий ремонт МКД Московская область го Щелково, Фряново</t>
        </is>
      </c>
      <c r="E13" s="257" t="n"/>
      <c r="F13" s="257" t="n"/>
      <c r="G13" s="257" t="n"/>
      <c r="H13" s="257" t="n"/>
      <c r="I13" s="257" t="n"/>
      <c r="J13" s="257" t="n"/>
      <c r="K13" s="257" t="n"/>
      <c r="L13" s="257" t="n"/>
      <c r="M13" s="257" t="n"/>
      <c r="N13" s="257" t="n"/>
      <c r="O13" s="257" t="n"/>
      <c r="P13" s="257" t="n"/>
      <c r="Q13" s="257" t="n"/>
      <c r="R13" s="257" t="n"/>
      <c r="S13" s="257" t="n"/>
      <c r="T13" s="257" t="n"/>
      <c r="U13" s="257" t="n"/>
      <c r="V13" s="257" t="n"/>
      <c r="W13" s="255" t="inlineStr"/>
      <c r="AA13" s="252" t="inlineStr"/>
      <c r="AB13" s="253" t="n"/>
      <c r="AC13" s="254" t="n"/>
    </row>
    <row r="14" ht="14.85" customHeight="1" s="209">
      <c r="A14" s="255" t="inlineStr">
        <is>
          <t xml:space="preserve">Вид деятельности по ОКДП </t>
        </is>
      </c>
      <c r="AA14" s="252" t="inlineStr"/>
      <c r="AB14" s="253" t="n"/>
      <c r="AC14" s="254" t="n"/>
    </row>
    <row r="15" ht="14.85" customHeight="1" s="209">
      <c r="A15" s="255" t="inlineStr">
        <is>
          <t xml:space="preserve">Договор подряда (контракт) </t>
        </is>
      </c>
      <c r="Y15" s="264" t="inlineStr">
        <is>
          <t>номер</t>
        </is>
      </c>
      <c r="Z15" s="254" t="n"/>
      <c r="AA15" s="265" t="inlineStr"/>
      <c r="AB15" s="253" t="n"/>
      <c r="AC15" s="254" t="n"/>
    </row>
    <row r="16" ht="14.85" customHeight="1" s="209">
      <c r="A16" s="251" t="inlineStr"/>
      <c r="Y16" s="252" t="inlineStr">
        <is>
          <t>дата</t>
        </is>
      </c>
      <c r="Z16" s="254" t="n"/>
      <c r="AA16" s="265" t="inlineStr"/>
      <c r="AB16" s="265" t="inlineStr"/>
      <c r="AC16" s="265" t="inlineStr"/>
    </row>
    <row r="17" ht="14.85" customHeight="1" s="209">
      <c r="A17" s="255" t="inlineStr">
        <is>
          <t>Вид операции</t>
        </is>
      </c>
      <c r="AA17" s="252" t="inlineStr"/>
      <c r="AB17" s="253" t="n"/>
      <c r="AC17" s="254" t="n"/>
    </row>
    <row r="18" ht="12.2" customHeight="1" s="209">
      <c r="A18" s="266" t="inlineStr"/>
    </row>
    <row r="19" ht="14.85" customHeight="1" s="209">
      <c r="A19" s="255" t="inlineStr"/>
      <c r="V19" s="252" t="inlineStr">
        <is>
          <t>Отчетный период</t>
        </is>
      </c>
      <c r="W19" s="253" t="n"/>
      <c r="X19" s="253" t="n"/>
      <c r="Y19" s="253" t="n"/>
      <c r="Z19" s="253" t="n"/>
      <c r="AA19" s="253" t="n"/>
      <c r="AB19" s="253" t="n"/>
      <c r="AC19" s="254" t="n"/>
    </row>
    <row r="20" ht="14.85" customHeight="1" s="209">
      <c r="A20" s="255" t="inlineStr"/>
      <c r="N20" s="252" t="inlineStr">
        <is>
          <t>Номер документа</t>
        </is>
      </c>
      <c r="O20" s="253" t="n"/>
      <c r="P20" s="253" t="n"/>
      <c r="Q20" s="254" t="n"/>
      <c r="R20" s="252" t="inlineStr">
        <is>
          <t>Дата составления</t>
        </is>
      </c>
      <c r="S20" s="253" t="n"/>
      <c r="T20" s="254" t="n"/>
      <c r="U20" s="251" t="inlineStr"/>
      <c r="V20" s="252" t="inlineStr">
        <is>
          <t>с</t>
        </is>
      </c>
      <c r="W20" s="253" t="n"/>
      <c r="X20" s="253" t="n"/>
      <c r="Y20" s="253" t="n"/>
      <c r="Z20" s="254" t="n"/>
      <c r="AA20" s="252" t="inlineStr">
        <is>
          <t>по</t>
        </is>
      </c>
      <c r="AB20" s="253" t="n"/>
      <c r="AC20" s="254" t="n"/>
    </row>
    <row r="21" ht="14.85" customHeight="1" s="209">
      <c r="A21" s="255" t="inlineStr"/>
      <c r="N21" s="252" t="inlineStr"/>
      <c r="O21" s="253" t="n"/>
      <c r="P21" s="253" t="n"/>
      <c r="Q21" s="254" t="n"/>
      <c r="R21" s="252" t="inlineStr">
        <is>
          <t>30.11.2025</t>
        </is>
      </c>
      <c r="S21" s="253" t="n"/>
      <c r="T21" s="254" t="n"/>
      <c r="U21" s="251" t="inlineStr"/>
      <c r="V21" s="265" t="inlineStr">
        <is>
          <t>01.11.2025</t>
        </is>
      </c>
      <c r="W21" s="253" t="n"/>
      <c r="X21" s="253" t="n"/>
      <c r="Y21" s="253" t="n"/>
      <c r="Z21" s="254" t="n"/>
      <c r="AA21" s="265" t="inlineStr">
        <is>
          <t>30.11.2025</t>
        </is>
      </c>
      <c r="AB21" s="253" t="n"/>
      <c r="AC21" s="254" t="n"/>
    </row>
    <row r="22" ht="51.75" customHeight="1" s="209">
      <c r="A22" s="267" t="inlineStr">
        <is>
          <t>АКТ о приемке выполненных работ</t>
        </is>
      </c>
    </row>
    <row r="23" ht="12.2" customHeight="1" s="209">
      <c r="A23" s="266" t="inlineStr"/>
    </row>
    <row r="24" ht="12.2" customHeight="1" s="209">
      <c r="A24" s="268" t="n"/>
      <c r="L24" s="269" t="n"/>
      <c r="O24" s="268" t="n"/>
    </row>
    <row r="25" ht="12.2" customHeight="1" s="209">
      <c r="A25" s="266" t="inlineStr"/>
    </row>
    <row r="26" ht="24.6" customHeight="1" s="209">
      <c r="A26" s="265" t="inlineStr">
        <is>
          <t>Номер</t>
        </is>
      </c>
      <c r="B26" s="260" t="n"/>
      <c r="C26" s="265" t="inlineStr">
        <is>
          <t>Обоснование</t>
        </is>
      </c>
      <c r="D26" s="259" t="n"/>
      <c r="E26" s="259" t="n"/>
      <c r="F26" s="259" t="n"/>
      <c r="G26" s="260" t="n"/>
      <c r="H26" s="265" t="inlineStr">
        <is>
          <t>Наименование работ и затрат</t>
        </is>
      </c>
      <c r="I26" s="259" t="n"/>
      <c r="J26" s="260" t="n"/>
      <c r="K26" s="265" t="inlineStr">
        <is>
          <t>Единица измерения</t>
        </is>
      </c>
      <c r="L26" s="260" t="n"/>
      <c r="M26" s="265" t="inlineStr">
        <is>
          <t>Количество</t>
        </is>
      </c>
      <c r="N26" s="253" t="n"/>
      <c r="O26" s="253" t="n"/>
      <c r="P26" s="253" t="n"/>
      <c r="Q26" s="254" t="n"/>
      <c r="R26" s="265" t="inlineStr">
        <is>
          <t>Сметная стоимость, руб</t>
        </is>
      </c>
      <c r="S26" s="253" t="n"/>
      <c r="T26" s="253" t="n"/>
      <c r="U26" s="253" t="n"/>
      <c r="V26" s="253" t="n"/>
      <c r="W26" s="253" t="n"/>
      <c r="X26" s="253" t="n"/>
      <c r="Y26" s="253" t="n"/>
      <c r="Z26" s="253" t="n"/>
      <c r="AA26" s="253" t="n"/>
      <c r="AB26" s="253" t="n"/>
      <c r="AC26" s="254" t="n"/>
    </row>
    <row r="27" ht="12.2" customHeight="1" s="209">
      <c r="A27" s="270" t="n"/>
      <c r="B27" s="263" t="n"/>
      <c r="C27" s="271" t="n"/>
      <c r="G27" s="272" t="n"/>
      <c r="H27" s="271" t="n"/>
      <c r="J27" s="272" t="n"/>
      <c r="K27" s="271" t="n"/>
      <c r="L27" s="272" t="n"/>
      <c r="M27" s="265" t="inlineStr">
        <is>
          <t>на единицу измерения</t>
        </is>
      </c>
      <c r="N27" s="259" t="n"/>
      <c r="O27" s="260" t="n"/>
      <c r="P27" s="265" t="inlineStr">
        <is>
          <t>коэффициенты</t>
        </is>
      </c>
      <c r="Q27" s="265" t="inlineStr">
        <is>
          <t>всего с учетом коэффициентов</t>
        </is>
      </c>
      <c r="R27" s="265" t="inlineStr">
        <is>
          <t>на единицу измерения в базисном уровне цен</t>
        </is>
      </c>
      <c r="S27" s="265" t="inlineStr">
        <is>
          <t>индекс</t>
        </is>
      </c>
      <c r="T27" s="265" t="inlineStr">
        <is>
          <t>на единицу измерения в текущем уровне цен</t>
        </is>
      </c>
      <c r="U27" s="259" t="n"/>
      <c r="V27" s="259" t="n"/>
      <c r="W27" s="260" t="n"/>
      <c r="X27" s="265" t="inlineStr">
        <is>
          <t>коэффициенты</t>
        </is>
      </c>
      <c r="Y27" s="260" t="n"/>
      <c r="Z27" s="265" t="inlineStr">
        <is>
          <t>всего в текущем уровне цен</t>
        </is>
      </c>
      <c r="AA27" s="259" t="n"/>
      <c r="AB27" s="259" t="n"/>
      <c r="AC27" s="260" t="n"/>
    </row>
    <row r="28" ht="61.35" customHeight="1" s="209">
      <c r="A28" s="265" t="inlineStr">
        <is>
          <t>по пор.</t>
        </is>
      </c>
      <c r="B28" s="265" t="inlineStr">
        <is>
          <t>поз. по см.</t>
        </is>
      </c>
      <c r="C28" s="270" t="n"/>
      <c r="D28" s="257" t="n"/>
      <c r="E28" s="257" t="n"/>
      <c r="F28" s="257" t="n"/>
      <c r="G28" s="263" t="n"/>
      <c r="H28" s="270" t="n"/>
      <c r="I28" s="257" t="n"/>
      <c r="J28" s="263" t="n"/>
      <c r="K28" s="270" t="n"/>
      <c r="L28" s="263" t="n"/>
      <c r="M28" s="270" t="n"/>
      <c r="N28" s="257" t="n"/>
      <c r="O28" s="263" t="n"/>
      <c r="P28" s="273" t="n"/>
      <c r="Q28" s="273" t="n"/>
      <c r="R28" s="273" t="n"/>
      <c r="S28" s="273" t="n"/>
      <c r="T28" s="270" t="n"/>
      <c r="U28" s="257" t="n"/>
      <c r="V28" s="257" t="n"/>
      <c r="W28" s="263" t="n"/>
      <c r="X28" s="270" t="n"/>
      <c r="Y28" s="263" t="n"/>
      <c r="Z28" s="270" t="n"/>
      <c r="AA28" s="257" t="n"/>
      <c r="AB28" s="257" t="n"/>
      <c r="AC28" s="263" t="n"/>
    </row>
    <row r="29" ht="18.4" customHeight="1" s="209">
      <c r="A29" s="265" t="inlineStr">
        <is>
          <t>1</t>
        </is>
      </c>
      <c r="B29" s="265" t="inlineStr">
        <is>
          <t>2</t>
        </is>
      </c>
      <c r="C29" s="265" t="inlineStr">
        <is>
          <t>3</t>
        </is>
      </c>
      <c r="D29" s="253" t="n"/>
      <c r="E29" s="253" t="n"/>
      <c r="F29" s="253" t="n"/>
      <c r="G29" s="254" t="n"/>
      <c r="H29" s="265" t="inlineStr">
        <is>
          <t>4</t>
        </is>
      </c>
      <c r="I29" s="253" t="n"/>
      <c r="J29" s="254" t="n"/>
      <c r="K29" s="265" t="inlineStr">
        <is>
          <t>5</t>
        </is>
      </c>
      <c r="L29" s="254" t="n"/>
      <c r="M29" s="265" t="inlineStr">
        <is>
          <t>6</t>
        </is>
      </c>
      <c r="N29" s="253" t="n"/>
      <c r="O29" s="254" t="n"/>
      <c r="P29" s="265" t="inlineStr">
        <is>
          <t>7</t>
        </is>
      </c>
      <c r="Q29" s="265" t="inlineStr">
        <is>
          <t>8</t>
        </is>
      </c>
      <c r="R29" s="265" t="inlineStr">
        <is>
          <t>9</t>
        </is>
      </c>
      <c r="S29" s="265" t="inlineStr">
        <is>
          <t>10</t>
        </is>
      </c>
      <c r="T29" s="265" t="inlineStr">
        <is>
          <t>11</t>
        </is>
      </c>
      <c r="U29" s="253" t="n"/>
      <c r="V29" s="253" t="n"/>
      <c r="W29" s="254" t="n"/>
      <c r="X29" s="265" t="inlineStr">
        <is>
          <t>12</t>
        </is>
      </c>
      <c r="Y29" s="254" t="n"/>
      <c r="Z29" s="265" t="inlineStr">
        <is>
          <t>13</t>
        </is>
      </c>
      <c r="AA29" s="253" t="n"/>
      <c r="AB29" s="253" t="n"/>
      <c r="AC29" s="254" t="n"/>
    </row>
    <row r="31" ht="12.2" customHeight="1" s="209">
      <c r="A31" s="274" t="inlineStr">
        <is>
          <t>8 марта 21</t>
        </is>
      </c>
      <c r="B31" s="257" t="n"/>
      <c r="C31" s="257" t="n"/>
      <c r="D31" s="257" t="n"/>
      <c r="E31" s="257" t="n"/>
      <c r="F31" s="257" t="n"/>
      <c r="G31" s="257" t="n"/>
      <c r="H31" s="257" t="n"/>
      <c r="I31" s="257" t="n"/>
      <c r="J31" s="257" t="n"/>
      <c r="K31" s="257" t="n"/>
      <c r="L31" s="257" t="n"/>
      <c r="M31" s="257" t="n"/>
      <c r="N31" s="257" t="n"/>
      <c r="O31" s="257" t="n"/>
      <c r="P31" s="257" t="n"/>
      <c r="Q31" s="257" t="n"/>
      <c r="R31" s="257" t="n"/>
      <c r="S31" s="257" t="n"/>
      <c r="T31" s="257" t="n"/>
      <c r="U31" s="257" t="n"/>
      <c r="V31" s="257" t="n"/>
      <c r="W31" s="257" t="n"/>
      <c r="X31" s="257" t="n"/>
      <c r="Y31" s="257" t="n"/>
      <c r="Z31" s="257" t="n"/>
      <c r="AA31" s="257" t="n"/>
      <c r="AB31" s="257" t="n"/>
      <c r="AC31" s="257" t="n"/>
    </row>
    <row r="33" ht="12.2" customHeight="1" s="209">
      <c r="A33" s="274" t="inlineStr">
        <is>
          <t>электромонтажные работы</t>
        </is>
      </c>
      <c r="B33" s="257" t="n"/>
      <c r="C33" s="257" t="n"/>
      <c r="D33" s="257" t="n"/>
      <c r="E33" s="257" t="n"/>
      <c r="F33" s="257" t="n"/>
      <c r="G33" s="257" t="n"/>
      <c r="H33" s="257" t="n"/>
      <c r="I33" s="257" t="n"/>
      <c r="J33" s="257" t="n"/>
      <c r="K33" s="257" t="n"/>
      <c r="L33" s="257" t="n"/>
      <c r="M33" s="257" t="n"/>
      <c r="N33" s="257" t="n"/>
      <c r="O33" s="257" t="n"/>
      <c r="P33" s="257" t="n"/>
      <c r="Q33" s="257" t="n"/>
      <c r="R33" s="257" t="n"/>
      <c r="S33" s="257" t="n"/>
      <c r="T33" s="257" t="n"/>
      <c r="U33" s="257" t="n"/>
      <c r="V33" s="257" t="n"/>
      <c r="W33" s="257" t="n"/>
      <c r="X33" s="257" t="n"/>
      <c r="Y33" s="257" t="n"/>
      <c r="Z33" s="257" t="n"/>
      <c r="AA33" s="257" t="n"/>
      <c r="AB33" s="257" t="n"/>
      <c r="AC33" s="257" t="n"/>
    </row>
    <row r="34" ht="12.2" customHeight="1" s="209">
      <c r="A34" s="266" t="inlineStr">
        <is>
          <t>1</t>
        </is>
      </c>
      <c r="B34" s="275" t="inlineStr">
        <is>
          <t>1</t>
        </is>
      </c>
      <c r="C34" s="275" t="inlineStr">
        <is>
          <t>ГЭСНр 67-01-005-01</t>
        </is>
      </c>
      <c r="H34" s="275" t="inlineStr">
        <is>
          <t>Смена ламп: накаливания</t>
        </is>
      </c>
      <c r="K34" s="275" t="inlineStr">
        <is>
          <t>100 шт</t>
        </is>
      </c>
      <c r="M34" s="276" t="n">
        <v>0.01</v>
      </c>
      <c r="P34" s="250" t="inlineStr"/>
      <c r="Q34" s="277" t="n">
        <v>0.01</v>
      </c>
      <c r="R34" s="250" t="inlineStr"/>
      <c r="S34" s="250" t="inlineStr"/>
      <c r="T34" s="250" t="inlineStr"/>
      <c r="X34" s="250" t="inlineStr"/>
      <c r="Z34" s="250" t="inlineStr"/>
    </row>
    <row r="35" ht="12.2" customHeight="1" s="209">
      <c r="A35" s="266" t="inlineStr"/>
      <c r="B35" s="266" t="inlineStr"/>
      <c r="C35" s="266" t="inlineStr">
        <is>
          <t xml:space="preserve">             1</t>
        </is>
      </c>
      <c r="H35" s="266" t="inlineStr">
        <is>
          <t>ОТ(ЗТ)</t>
        </is>
      </c>
      <c r="K35" s="266" t="inlineStr">
        <is>
          <t>чел.-ч</t>
        </is>
      </c>
      <c r="M35" s="250" t="inlineStr"/>
      <c r="P35" s="250" t="inlineStr"/>
      <c r="Q35" s="284" t="n">
        <v>0.07099999999999999</v>
      </c>
      <c r="R35" s="250" t="inlineStr"/>
      <c r="S35" s="250" t="inlineStr"/>
      <c r="T35" s="250" t="inlineStr"/>
      <c r="X35" s="250" t="inlineStr"/>
      <c r="Z35" s="277" t="n">
        <v>33.61</v>
      </c>
    </row>
    <row r="36" ht="12.2" customHeight="1" s="209">
      <c r="A36" s="266" t="inlineStr"/>
      <c r="B36" s="266" t="inlineStr"/>
      <c r="C36" s="266" t="inlineStr">
        <is>
          <t>1-100-30</t>
        </is>
      </c>
      <c r="H36" s="266" t="inlineStr">
        <is>
          <t>0</t>
        </is>
      </c>
      <c r="K36" s="266" t="inlineStr">
        <is>
          <t>чел.-ч</t>
        </is>
      </c>
      <c r="M36" s="283" t="n">
        <v>7.1</v>
      </c>
      <c r="P36" s="250" t="inlineStr"/>
      <c r="Q36" s="284" t="n">
        <v>0.07099999999999999</v>
      </c>
      <c r="R36" s="250" t="inlineStr"/>
      <c r="S36" s="250" t="inlineStr"/>
      <c r="T36" s="276" t="n">
        <v>473.35</v>
      </c>
      <c r="X36" s="250" t="inlineStr"/>
      <c r="Z36" s="276" t="n">
        <v>33.61</v>
      </c>
    </row>
    <row r="37" ht="12.2" customHeight="1" s="209">
      <c r="A37" s="266" t="inlineStr"/>
      <c r="B37" s="266" t="inlineStr"/>
      <c r="C37" s="266" t="inlineStr">
        <is>
          <t xml:space="preserve">             4</t>
        </is>
      </c>
      <c r="H37" s="266" t="inlineStr">
        <is>
          <t>М</t>
        </is>
      </c>
      <c r="K37" s="266" t="inlineStr"/>
      <c r="M37" s="250" t="inlineStr"/>
      <c r="P37" s="250" t="inlineStr"/>
      <c r="Q37" s="250" t="inlineStr"/>
      <c r="R37" s="250" t="inlineStr"/>
      <c r="S37" s="250" t="inlineStr"/>
      <c r="T37" s="250" t="inlineStr"/>
      <c r="X37" s="250" t="inlineStr"/>
      <c r="Z37" s="277" t="n">
        <v>0</v>
      </c>
    </row>
    <row r="38" ht="12.2" customHeight="1" s="209">
      <c r="A38" s="266" t="inlineStr"/>
      <c r="B38" s="266" t="inlineStr"/>
      <c r="C38" s="266" t="inlineStr">
        <is>
          <t>20.3.02.10</t>
        </is>
      </c>
      <c r="H38" s="266" t="inlineStr">
        <is>
          <t>Лампы накаливания</t>
        </is>
      </c>
      <c r="K38" s="266" t="inlineStr">
        <is>
          <t>шт</t>
        </is>
      </c>
      <c r="M38" s="278" t="n">
        <v>100</v>
      </c>
      <c r="P38" s="250" t="inlineStr"/>
      <c r="Q38" s="276" t="n">
        <v>1</v>
      </c>
      <c r="R38" s="250" t="inlineStr"/>
      <c r="S38" s="250" t="inlineStr"/>
      <c r="T38" s="250" t="inlineStr"/>
      <c r="X38" s="250" t="inlineStr"/>
      <c r="Z38" s="250" t="inlineStr"/>
    </row>
    <row r="39" ht="12.2" customHeight="1" s="209">
      <c r="A39" s="266" t="inlineStr"/>
      <c r="B39" s="266" t="inlineStr"/>
      <c r="C39" s="266" t="inlineStr"/>
      <c r="H39" s="286" t="inlineStr">
        <is>
          <t>Итого прямые затраты</t>
        </is>
      </c>
      <c r="I39" s="259" t="n"/>
      <c r="J39" s="259" t="n"/>
      <c r="K39" s="287" t="inlineStr"/>
      <c r="L39" s="259" t="n"/>
      <c r="M39" s="287" t="inlineStr"/>
      <c r="N39" s="259" t="n"/>
      <c r="O39" s="259" t="n"/>
      <c r="P39" s="287" t="inlineStr"/>
      <c r="Q39" s="287" t="inlineStr"/>
      <c r="R39" s="287" t="inlineStr"/>
      <c r="S39" s="287" t="inlineStr"/>
      <c r="T39" s="287" t="inlineStr"/>
      <c r="U39" s="259" t="n"/>
      <c r="V39" s="259" t="n"/>
      <c r="W39" s="259" t="n"/>
      <c r="X39" s="287" t="inlineStr"/>
      <c r="Y39" s="259" t="n"/>
      <c r="Z39" s="288" t="n">
        <v>33.61</v>
      </c>
      <c r="AA39" s="259" t="n"/>
      <c r="AB39" s="259" t="n"/>
      <c r="AC39" s="259" t="n"/>
    </row>
    <row r="40" ht="12.2" customHeight="1" s="209">
      <c r="C40" s="266" t="inlineStr"/>
      <c r="H40" s="266" t="inlineStr">
        <is>
          <t>ФОТ</t>
        </is>
      </c>
      <c r="K40" s="266" t="inlineStr"/>
      <c r="M40" s="250" t="inlineStr"/>
      <c r="P40" s="250" t="inlineStr"/>
      <c r="Q40" s="250" t="inlineStr"/>
      <c r="R40" s="266" t="inlineStr"/>
      <c r="S40" s="266" t="inlineStr"/>
      <c r="T40" s="266" t="inlineStr"/>
      <c r="X40" s="266" t="inlineStr"/>
      <c r="Z40" s="276" t="n">
        <v>33.61</v>
      </c>
    </row>
    <row r="41" ht="24.6" customHeight="1" s="209">
      <c r="C41" s="266" t="inlineStr">
        <is>
          <t>812/пр_2020_прил._т._п.101_гр.3</t>
        </is>
      </c>
      <c r="H41" s="266" t="inlineStr">
        <is>
          <t>НР (Электромонтажные работы)</t>
        </is>
      </c>
      <c r="K41" s="266" t="inlineStr">
        <is>
          <t>%</t>
        </is>
      </c>
      <c r="M41" s="278" t="n">
        <v>91</v>
      </c>
      <c r="P41" s="250" t="inlineStr"/>
      <c r="Q41" s="276" t="n">
        <v>91</v>
      </c>
      <c r="R41" s="266" t="inlineStr"/>
      <c r="S41" s="266" t="inlineStr"/>
      <c r="T41" s="266" t="inlineStr"/>
      <c r="X41" s="266" t="inlineStr"/>
      <c r="Z41" s="276" t="n">
        <v>30.59</v>
      </c>
    </row>
    <row r="42" ht="24.6" customHeight="1" s="209">
      <c r="C42" s="266" t="inlineStr">
        <is>
          <t>774/пр_2020_прил._т._п.101_гр.3</t>
        </is>
      </c>
      <c r="H42" s="266" t="inlineStr">
        <is>
          <t>СП (Электромонтажные работы)</t>
        </is>
      </c>
      <c r="K42" s="266" t="inlineStr">
        <is>
          <t>%</t>
        </is>
      </c>
      <c r="M42" s="278" t="n">
        <v>48</v>
      </c>
      <c r="P42" s="250" t="inlineStr"/>
      <c r="Q42" s="276" t="n">
        <v>48</v>
      </c>
      <c r="R42" s="266" t="inlineStr"/>
      <c r="S42" s="266" t="inlineStr"/>
      <c r="T42" s="266" t="inlineStr"/>
      <c r="X42" s="266" t="inlineStr"/>
      <c r="Z42" s="276" t="n">
        <v>16.13</v>
      </c>
    </row>
    <row r="43">
      <c r="A43" s="289" t="n"/>
      <c r="B43" s="289" t="n"/>
      <c r="C43" s="289" t="n"/>
      <c r="D43" s="289" t="n"/>
      <c r="E43" s="289" t="n"/>
      <c r="F43" s="289" t="n"/>
      <c r="G43" s="289" t="n"/>
      <c r="H43" s="289" t="n"/>
      <c r="I43" s="289" t="n"/>
      <c r="J43" s="289" t="n"/>
      <c r="K43" s="289" t="n"/>
      <c r="L43" s="289" t="n"/>
      <c r="M43" s="289" t="n"/>
      <c r="N43" s="289" t="n"/>
      <c r="O43" s="289" t="n"/>
      <c r="P43" s="289" t="n"/>
      <c r="Q43" s="289" t="n"/>
      <c r="R43" s="289" t="n"/>
      <c r="S43" s="289" t="n"/>
      <c r="T43" s="289" t="n"/>
      <c r="U43" s="289" t="n"/>
      <c r="V43" s="289" t="n"/>
      <c r="W43" s="289" t="n"/>
      <c r="X43" s="289" t="n"/>
      <c r="Y43" s="289" t="n"/>
      <c r="Z43" s="289" t="n"/>
      <c r="AA43" s="289" t="n"/>
      <c r="AB43" s="289" t="n"/>
      <c r="AC43" s="289" t="n"/>
    </row>
    <row r="44" ht="12.2" customHeight="1" s="209">
      <c r="H44" s="275" t="inlineStr">
        <is>
          <t>Всего по позиции</t>
        </is>
      </c>
      <c r="S44" s="266" t="inlineStr"/>
      <c r="T44" s="277" t="n">
        <v>8033</v>
      </c>
      <c r="X44" s="266" t="inlineStr"/>
      <c r="Z44" s="277" t="n">
        <v>80.33</v>
      </c>
    </row>
    <row r="45" ht="24.6" customHeight="1" s="209">
      <c r="A45" s="266" t="inlineStr">
        <is>
          <t>2</t>
        </is>
      </c>
      <c r="B45" s="275" t="inlineStr">
        <is>
          <t>2</t>
        </is>
      </c>
      <c r="C45" s="275" t="inlineStr">
        <is>
          <t>20.3.02.12-0006</t>
        </is>
      </c>
      <c r="H45" s="275" t="inlineStr">
        <is>
          <t>Лампа энергосберегающая с цоколем E27, мощность 10 Вт</t>
        </is>
      </c>
      <c r="K45" s="275" t="inlineStr">
        <is>
          <t>шт</t>
        </is>
      </c>
      <c r="M45" s="278" t="n">
        <v>1</v>
      </c>
      <c r="P45" s="250" t="inlineStr"/>
      <c r="Q45" s="277" t="n">
        <v>1</v>
      </c>
      <c r="R45" s="276" t="n">
        <v>9.890000000000001</v>
      </c>
      <c r="S45" s="276" t="n">
        <v>1.41</v>
      </c>
      <c r="T45" s="276" t="n">
        <v>13.94</v>
      </c>
      <c r="X45" s="250" t="inlineStr"/>
      <c r="Z45" s="276" t="n">
        <v>13.94</v>
      </c>
    </row>
    <row r="46" ht="12.2" customHeight="1" s="209">
      <c r="C46" s="266" t="inlineStr"/>
      <c r="H46" s="266" t="inlineStr"/>
      <c r="K46" s="266" t="inlineStr"/>
      <c r="M46" s="250" t="inlineStr"/>
      <c r="P46" s="250" t="inlineStr"/>
      <c r="Q46" s="250" t="inlineStr"/>
      <c r="R46" s="266" t="inlineStr"/>
      <c r="S46" s="266" t="inlineStr"/>
      <c r="T46" s="266" t="inlineStr"/>
      <c r="X46" s="266" t="inlineStr"/>
      <c r="Z46" s="250" t="inlineStr"/>
    </row>
    <row r="47">
      <c r="A47" s="289" t="n"/>
      <c r="B47" s="289" t="n"/>
      <c r="C47" s="289" t="n"/>
      <c r="D47" s="289" t="n"/>
      <c r="E47" s="289" t="n"/>
      <c r="F47" s="289" t="n"/>
      <c r="G47" s="289" t="n"/>
      <c r="H47" s="289" t="n"/>
      <c r="I47" s="289" t="n"/>
      <c r="J47" s="289" t="n"/>
      <c r="K47" s="289" t="n"/>
      <c r="L47" s="289" t="n"/>
      <c r="M47" s="289" t="n"/>
      <c r="N47" s="289" t="n"/>
      <c r="O47" s="289" t="n"/>
      <c r="P47" s="289" t="n"/>
      <c r="Q47" s="289" t="n"/>
      <c r="R47" s="289" t="n"/>
      <c r="S47" s="289" t="n"/>
      <c r="T47" s="289" t="n"/>
      <c r="U47" s="289" t="n"/>
      <c r="V47" s="289" t="n"/>
      <c r="W47" s="289" t="n"/>
      <c r="X47" s="289" t="n"/>
      <c r="Y47" s="289" t="n"/>
      <c r="Z47" s="289" t="n"/>
      <c r="AA47" s="289" t="n"/>
      <c r="AB47" s="289" t="n"/>
      <c r="AC47" s="289" t="n"/>
    </row>
    <row r="48" ht="12.2" customHeight="1" s="209">
      <c r="H48" s="275" t="inlineStr">
        <is>
          <t>Всего по позиции</t>
        </is>
      </c>
      <c r="S48" s="266" t="inlineStr"/>
      <c r="T48" s="277" t="n">
        <v>13.94</v>
      </c>
      <c r="X48" s="266" t="inlineStr"/>
      <c r="Z48" s="277" t="n">
        <v>13.94</v>
      </c>
    </row>
    <row r="49" ht="12.2" customHeight="1" s="209">
      <c r="C49" s="290" t="inlineStr"/>
      <c r="H49" s="290" t="inlineStr">
        <is>
          <t>Итого по подразделу</t>
        </is>
      </c>
      <c r="Q49" s="290" t="inlineStr"/>
      <c r="R49" s="290" t="inlineStr"/>
      <c r="Z49" s="291" t="n">
        <v>94.27</v>
      </c>
    </row>
    <row r="50">
      <c r="A50" s="289" t="n"/>
      <c r="B50" s="289" t="n"/>
      <c r="C50" s="289" t="n"/>
      <c r="D50" s="289" t="n"/>
      <c r="E50" s="289" t="n"/>
      <c r="F50" s="289" t="n"/>
      <c r="G50" s="289" t="n"/>
      <c r="H50" s="289" t="n"/>
      <c r="I50" s="289" t="n"/>
      <c r="J50" s="289" t="n"/>
      <c r="K50" s="289" t="n"/>
      <c r="L50" s="289" t="n"/>
      <c r="M50" s="289" t="n"/>
      <c r="N50" s="289" t="n"/>
      <c r="O50" s="289" t="n"/>
      <c r="P50" s="289" t="n"/>
      <c r="Q50" s="289" t="n"/>
      <c r="R50" s="289" t="n"/>
      <c r="S50" s="289" t="n"/>
      <c r="T50" s="289" t="n"/>
      <c r="U50" s="289" t="n"/>
      <c r="V50" s="289" t="n"/>
      <c r="W50" s="289" t="n"/>
      <c r="X50" s="289" t="n"/>
      <c r="Y50" s="289" t="n"/>
      <c r="Z50" s="289" t="n"/>
      <c r="AA50" s="289" t="n"/>
      <c r="AB50" s="289" t="n"/>
      <c r="AC50" s="289" t="n"/>
    </row>
    <row r="51" ht="12.2" customHeight="1" s="209">
      <c r="C51" s="266" t="inlineStr"/>
      <c r="H51" s="266" t="inlineStr">
        <is>
          <t>Итого прямые затраты по разделу "комарова 6а"</t>
        </is>
      </c>
      <c r="Q51" s="266" t="inlineStr"/>
      <c r="R51" s="266" t="inlineStr"/>
      <c r="Z51" s="276" t="n">
        <v>47.55</v>
      </c>
    </row>
    <row r="52" ht="12.2" customHeight="1" s="209">
      <c r="C52" s="279" t="inlineStr"/>
      <c r="H52" s="279" t="inlineStr">
        <is>
          <t xml:space="preserve">   в том числе:</t>
        </is>
      </c>
      <c r="Q52" s="279" t="inlineStr"/>
      <c r="R52" s="279" t="inlineStr"/>
      <c r="Z52" s="280" t="inlineStr"/>
    </row>
    <row r="53" ht="12.2" customHeight="1" s="209">
      <c r="C53" s="266" t="inlineStr"/>
      <c r="H53" s="266" t="inlineStr">
        <is>
          <t xml:space="preserve">   оплата труда (ОТ)</t>
        </is>
      </c>
      <c r="Q53" s="266" t="inlineStr"/>
      <c r="R53" s="266" t="inlineStr"/>
      <c r="Z53" s="276" t="n">
        <v>33.61</v>
      </c>
    </row>
    <row r="54" ht="12.2" customHeight="1" s="209">
      <c r="C54" s="266" t="inlineStr"/>
      <c r="H54" s="266" t="inlineStr">
        <is>
          <t xml:space="preserve">   эксплуатация машин и механизмов</t>
        </is>
      </c>
      <c r="Q54" s="266" t="inlineStr"/>
      <c r="R54" s="266" t="inlineStr"/>
      <c r="Z54" s="276" t="n">
        <v>0</v>
      </c>
    </row>
    <row r="55" ht="12.2" customHeight="1" s="209">
      <c r="C55" s="266" t="inlineStr"/>
      <c r="H55" s="266" t="inlineStr">
        <is>
          <t xml:space="preserve">   оплата труда машинистов (ОТм)            </t>
        </is>
      </c>
      <c r="Q55" s="266" t="inlineStr"/>
      <c r="R55" s="266" t="inlineStr"/>
      <c r="Z55" s="276" t="n">
        <v>0</v>
      </c>
    </row>
    <row r="56" ht="12.2" customHeight="1" s="209">
      <c r="C56" s="266" t="inlineStr"/>
      <c r="H56" s="266" t="inlineStr">
        <is>
          <t xml:space="preserve">   материальные ресурсы</t>
        </is>
      </c>
      <c r="Q56" s="266" t="inlineStr"/>
      <c r="R56" s="266" t="inlineStr"/>
      <c r="Z56" s="276" t="n">
        <v>13.94</v>
      </c>
    </row>
    <row r="57" ht="12.2" customHeight="1" s="209">
      <c r="C57" s="266" t="inlineStr"/>
      <c r="H57" s="266" t="inlineStr">
        <is>
          <t xml:space="preserve">   перевозка</t>
        </is>
      </c>
      <c r="Q57" s="266" t="inlineStr"/>
      <c r="R57" s="266" t="inlineStr"/>
      <c r="Z57" s="276" t="n">
        <v>0</v>
      </c>
    </row>
    <row r="58" ht="12.2" customHeight="1" s="209">
      <c r="C58" s="266" t="inlineStr"/>
      <c r="H58" s="266" t="inlineStr">
        <is>
          <t>Итого ФОТ (справочно)</t>
        </is>
      </c>
      <c r="Q58" s="266" t="inlineStr"/>
      <c r="R58" s="266" t="inlineStr"/>
      <c r="Z58" s="276" t="n">
        <v>33.61</v>
      </c>
    </row>
    <row r="59" ht="12.2" customHeight="1" s="209">
      <c r="C59" s="266" t="inlineStr"/>
      <c r="H59" s="266" t="inlineStr">
        <is>
          <t>Итого накладные расходы</t>
        </is>
      </c>
      <c r="Q59" s="266" t="inlineStr"/>
      <c r="R59" s="266" t="inlineStr"/>
      <c r="Z59" s="276" t="n">
        <v>30.59</v>
      </c>
    </row>
    <row r="60" ht="12.2" customHeight="1" s="209">
      <c r="C60" s="266" t="inlineStr"/>
      <c r="H60" s="266" t="inlineStr">
        <is>
          <t>Итого сметная прибыль</t>
        </is>
      </c>
      <c r="Q60" s="266" t="inlineStr"/>
      <c r="R60" s="266" t="inlineStr"/>
      <c r="Z60" s="276" t="n">
        <v>16.13</v>
      </c>
    </row>
    <row r="61" ht="12.2" customHeight="1" s="209">
      <c r="C61" s="266" t="inlineStr"/>
      <c r="H61" s="266" t="inlineStr">
        <is>
          <t>Итого оборудование</t>
        </is>
      </c>
      <c r="Q61" s="266" t="inlineStr"/>
      <c r="R61" s="266" t="inlineStr"/>
      <c r="Z61" s="276" t="n">
        <v>0</v>
      </c>
    </row>
    <row r="62" ht="12.2" customHeight="1" s="209">
      <c r="C62" s="266" t="inlineStr"/>
      <c r="H62" s="266" t="inlineStr">
        <is>
          <t>Итого прочие затраты</t>
        </is>
      </c>
      <c r="Q62" s="266" t="inlineStr"/>
      <c r="R62" s="266" t="inlineStr"/>
      <c r="Z62" s="276" t="n">
        <v>0</v>
      </c>
    </row>
    <row r="63" ht="12.2" customHeight="1" s="209">
      <c r="C63" s="275" t="inlineStr"/>
      <c r="H63" s="275" t="inlineStr">
        <is>
          <t>Итого по разделу "комарова 6а"</t>
        </is>
      </c>
      <c r="Q63" s="275" t="inlineStr"/>
      <c r="R63" s="275" t="inlineStr"/>
      <c r="Z63" s="277" t="n">
        <v>94.27</v>
      </c>
    </row>
    <row r="64" ht="12.2" customHeight="1" s="209">
      <c r="C64" s="279" t="inlineStr"/>
      <c r="H64" s="279" t="inlineStr">
        <is>
          <t xml:space="preserve">   в том числе:</t>
        </is>
      </c>
      <c r="Q64" s="279" t="inlineStr"/>
      <c r="R64" s="279" t="inlineStr"/>
      <c r="Z64" s="280" t="inlineStr"/>
    </row>
    <row r="65" ht="12.2" customHeight="1" s="209">
      <c r="C65" s="266" t="inlineStr"/>
      <c r="H65" s="266" t="inlineStr">
        <is>
          <t xml:space="preserve">   материальные ресурсы, отсутствующие в ФРСН </t>
        </is>
      </c>
      <c r="Q65" s="266" t="inlineStr"/>
      <c r="R65" s="266" t="inlineStr"/>
      <c r="Z65" s="276" t="n">
        <v>0</v>
      </c>
    </row>
    <row r="66" ht="12.2" customHeight="1" s="209">
      <c r="C66" s="266" t="inlineStr"/>
      <c r="H66" s="266" t="inlineStr">
        <is>
          <t xml:space="preserve">   оборудование, отсутствующее в ФРСН </t>
        </is>
      </c>
      <c r="Q66" s="266" t="inlineStr"/>
      <c r="R66" s="266" t="inlineStr"/>
      <c r="Z66" s="276" t="n">
        <v>0</v>
      </c>
    </row>
    <row r="67" ht="12.2" customHeight="1" s="209">
      <c r="C67" s="266" t="inlineStr"/>
      <c r="H67" s="266" t="inlineStr">
        <is>
          <t xml:space="preserve">   затраты труда рабочих</t>
        </is>
      </c>
      <c r="Q67" s="250" t="inlineStr">
        <is>
          <t>0,071</t>
        </is>
      </c>
      <c r="R67" s="266" t="inlineStr"/>
      <c r="Z67" s="250" t="inlineStr"/>
    </row>
    <row r="68" ht="12.2" customHeight="1" s="209">
      <c r="C68" s="266" t="inlineStr"/>
      <c r="H68" s="266" t="inlineStr">
        <is>
          <t xml:space="preserve">   затраты труда машинистов</t>
        </is>
      </c>
      <c r="Q68" s="266" t="inlineStr"/>
      <c r="R68" s="266" t="inlineStr"/>
      <c r="Z68" s="250" t="inlineStr"/>
    </row>
    <row r="69">
      <c r="A69" s="292" t="n"/>
      <c r="B69" s="292" t="n"/>
      <c r="C69" s="292" t="n"/>
      <c r="D69" s="292" t="n"/>
      <c r="E69" s="292" t="n"/>
      <c r="F69" s="292" t="n"/>
      <c r="G69" s="292" t="n"/>
      <c r="H69" s="292" t="n"/>
      <c r="I69" s="292" t="n"/>
      <c r="J69" s="292" t="n"/>
      <c r="K69" s="292" t="n"/>
      <c r="L69" s="292" t="n"/>
      <c r="M69" s="292" t="n"/>
      <c r="N69" s="292" t="n"/>
      <c r="O69" s="292" t="n"/>
      <c r="P69" s="292" t="n"/>
      <c r="Q69" s="292" t="n"/>
      <c r="R69" s="292" t="n"/>
      <c r="S69" s="292" t="n"/>
      <c r="T69" s="292" t="n"/>
      <c r="U69" s="292" t="n"/>
      <c r="V69" s="292" t="n"/>
      <c r="W69" s="292" t="n"/>
      <c r="X69" s="292" t="n"/>
      <c r="Y69" s="292" t="n"/>
      <c r="Z69" s="292" t="n"/>
      <c r="AA69" s="292" t="n"/>
      <c r="AB69" s="292" t="n"/>
      <c r="AC69" s="292" t="n"/>
    </row>
    <row r="70" ht="12.2" customHeight="1" s="209">
      <c r="C70" s="275" t="inlineStr"/>
      <c r="H70" s="275" t="inlineStr">
        <is>
          <t>ВСЕГО строительные работы</t>
        </is>
      </c>
      <c r="Q70" s="275" t="inlineStr"/>
      <c r="R70" s="275" t="inlineStr"/>
      <c r="Z70" s="277" t="n">
        <v>94.27</v>
      </c>
    </row>
    <row r="71" ht="12.2" customHeight="1" s="209">
      <c r="C71" s="279" t="inlineStr"/>
      <c r="H71" s="279" t="inlineStr">
        <is>
          <t xml:space="preserve">   в том числе:</t>
        </is>
      </c>
      <c r="Q71" s="279" t="inlineStr"/>
      <c r="R71" s="279" t="inlineStr"/>
      <c r="Z71" s="280" t="inlineStr"/>
    </row>
    <row r="72" ht="12.2" customHeight="1" s="209">
      <c r="C72" s="266" t="inlineStr"/>
      <c r="H72" s="266" t="inlineStr">
        <is>
          <t xml:space="preserve">   всего прямые затраты</t>
        </is>
      </c>
      <c r="Q72" s="266" t="inlineStr"/>
      <c r="R72" s="266" t="inlineStr"/>
      <c r="Z72" s="276" t="n">
        <v>47.55</v>
      </c>
    </row>
    <row r="73" ht="12.2" customHeight="1" s="209">
      <c r="C73" s="279" t="inlineStr"/>
      <c r="H73" s="279" t="inlineStr">
        <is>
          <t xml:space="preserve">      в том числе:</t>
        </is>
      </c>
      <c r="Q73" s="279" t="inlineStr"/>
      <c r="R73" s="279" t="inlineStr"/>
      <c r="Z73" s="280" t="inlineStr"/>
    </row>
    <row r="74" ht="12.2" customHeight="1" s="209">
      <c r="C74" s="266" t="inlineStr"/>
      <c r="H74" s="266" t="inlineStr">
        <is>
          <t xml:space="preserve">      оплата труда (ОТ)</t>
        </is>
      </c>
      <c r="Q74" s="266" t="inlineStr"/>
      <c r="R74" s="266" t="inlineStr"/>
      <c r="Z74" s="276" t="n">
        <v>33.61</v>
      </c>
    </row>
    <row r="75" ht="12.2" customHeight="1" s="209">
      <c r="C75" s="266" t="inlineStr"/>
      <c r="H75" s="266" t="inlineStr">
        <is>
          <t xml:space="preserve">      эксплуатация машин и механизмов</t>
        </is>
      </c>
      <c r="Q75" s="266" t="inlineStr"/>
      <c r="R75" s="266" t="inlineStr"/>
      <c r="Z75" s="276" t="n">
        <v>0</v>
      </c>
    </row>
    <row r="76" ht="12.2" customHeight="1" s="209">
      <c r="C76" s="266" t="inlineStr"/>
      <c r="H76" s="266" t="inlineStr">
        <is>
          <t xml:space="preserve">      оплата труда машинистов (ОТм)            </t>
        </is>
      </c>
      <c r="Q76" s="266" t="inlineStr"/>
      <c r="R76" s="266" t="inlineStr"/>
      <c r="Z76" s="276" t="n">
        <v>0</v>
      </c>
    </row>
    <row r="77" ht="12.2" customHeight="1" s="209">
      <c r="C77" s="266" t="inlineStr"/>
      <c r="H77" s="266" t="inlineStr">
        <is>
          <t xml:space="preserve">      материальные ресурсы</t>
        </is>
      </c>
      <c r="Q77" s="266" t="inlineStr"/>
      <c r="R77" s="266" t="inlineStr"/>
      <c r="Z77" s="276" t="n">
        <v>13.94</v>
      </c>
    </row>
    <row r="78" ht="12.2" customHeight="1" s="209">
      <c r="C78" s="266" t="inlineStr"/>
      <c r="H78" s="266" t="inlineStr">
        <is>
          <t xml:space="preserve">      перевозка</t>
        </is>
      </c>
      <c r="Q78" s="266" t="inlineStr"/>
      <c r="R78" s="266" t="inlineStr"/>
      <c r="Z78" s="276" t="n">
        <v>0</v>
      </c>
    </row>
    <row r="79" ht="12.2" customHeight="1" s="209">
      <c r="C79" s="266" t="inlineStr"/>
      <c r="H79" s="266" t="inlineStr">
        <is>
          <t xml:space="preserve">   всего ФОТ</t>
        </is>
      </c>
      <c r="Q79" s="266" t="inlineStr"/>
      <c r="R79" s="266" t="inlineStr"/>
      <c r="Z79" s="276" t="n">
        <v>33.61</v>
      </c>
    </row>
    <row r="80" ht="12.2" customHeight="1" s="209">
      <c r="C80" s="266" t="inlineStr"/>
      <c r="H80" s="266" t="inlineStr">
        <is>
          <t xml:space="preserve">   всего накладные расходы</t>
        </is>
      </c>
      <c r="Q80" s="266" t="inlineStr"/>
      <c r="R80" s="266" t="inlineStr"/>
      <c r="Z80" s="276" t="n">
        <v>30.59</v>
      </c>
    </row>
    <row r="81" ht="12.2" customHeight="1" s="209">
      <c r="C81" s="266" t="inlineStr"/>
      <c r="H81" s="266" t="inlineStr">
        <is>
          <t xml:space="preserve">   всего сметная прибыль</t>
        </is>
      </c>
      <c r="Q81" s="266" t="inlineStr"/>
      <c r="R81" s="266" t="inlineStr"/>
      <c r="Z81" s="276" t="n">
        <v>16.13</v>
      </c>
    </row>
    <row r="82" ht="12.2" customHeight="1" s="209">
      <c r="C82" s="275" t="inlineStr"/>
      <c r="H82" s="275" t="inlineStr">
        <is>
          <t>ВСЕГО монтажные работы</t>
        </is>
      </c>
      <c r="Q82" s="275" t="inlineStr"/>
      <c r="R82" s="275" t="inlineStr"/>
      <c r="Z82" s="277" t="n">
        <v>0</v>
      </c>
    </row>
    <row r="83" ht="12.2" customHeight="1" s="209">
      <c r="C83" s="279" t="inlineStr"/>
      <c r="H83" s="279" t="inlineStr">
        <is>
          <t xml:space="preserve">   в том числе:</t>
        </is>
      </c>
      <c r="Q83" s="279" t="inlineStr"/>
      <c r="R83" s="279" t="inlineStr"/>
      <c r="Z83" s="280" t="inlineStr"/>
    </row>
    <row r="84" ht="12.2" customHeight="1" s="209">
      <c r="C84" s="266" t="inlineStr"/>
      <c r="H84" s="266" t="inlineStr">
        <is>
          <t xml:space="preserve">   всего прямые затраты</t>
        </is>
      </c>
      <c r="Q84" s="266" t="inlineStr"/>
      <c r="R84" s="266" t="inlineStr"/>
      <c r="Z84" s="276" t="n">
        <v>0</v>
      </c>
    </row>
    <row r="85" ht="12.2" customHeight="1" s="209">
      <c r="C85" s="279" t="inlineStr"/>
      <c r="H85" s="279" t="inlineStr">
        <is>
          <t xml:space="preserve">      в том числе:</t>
        </is>
      </c>
      <c r="Q85" s="279" t="inlineStr"/>
      <c r="R85" s="279" t="inlineStr"/>
      <c r="Z85" s="280" t="inlineStr"/>
    </row>
    <row r="86" ht="12.2" customHeight="1" s="209">
      <c r="C86" s="266" t="inlineStr"/>
      <c r="H86" s="266" t="inlineStr">
        <is>
          <t xml:space="preserve">      оплата труда (ОТ)</t>
        </is>
      </c>
      <c r="Q86" s="266" t="inlineStr"/>
      <c r="R86" s="266" t="inlineStr"/>
      <c r="Z86" s="276" t="n">
        <v>0</v>
      </c>
    </row>
    <row r="87" ht="12.2" customHeight="1" s="209">
      <c r="C87" s="266" t="inlineStr"/>
      <c r="H87" s="266" t="inlineStr">
        <is>
          <t xml:space="preserve">      эксплуатация машин и механизмов</t>
        </is>
      </c>
      <c r="Q87" s="266" t="inlineStr"/>
      <c r="R87" s="266" t="inlineStr"/>
      <c r="Z87" s="276" t="n">
        <v>0</v>
      </c>
    </row>
    <row r="88" ht="12.2" customHeight="1" s="209">
      <c r="C88" s="266" t="inlineStr"/>
      <c r="H88" s="266" t="inlineStr">
        <is>
          <t xml:space="preserve">      оплата труда машинистов (ОТм)            </t>
        </is>
      </c>
      <c r="Q88" s="266" t="inlineStr"/>
      <c r="R88" s="266" t="inlineStr"/>
      <c r="Z88" s="276" t="n">
        <v>0</v>
      </c>
    </row>
    <row r="89" ht="12.2" customHeight="1" s="209">
      <c r="C89" s="266" t="inlineStr"/>
      <c r="H89" s="266" t="inlineStr">
        <is>
          <t xml:space="preserve">      материальные ресурсы</t>
        </is>
      </c>
      <c r="Q89" s="266" t="inlineStr"/>
      <c r="R89" s="266" t="inlineStr"/>
      <c r="Z89" s="276" t="n">
        <v>0</v>
      </c>
    </row>
    <row r="90" ht="12.2" customHeight="1" s="209">
      <c r="C90" s="266" t="inlineStr"/>
      <c r="H90" s="266" t="inlineStr">
        <is>
          <t xml:space="preserve">      перевозка</t>
        </is>
      </c>
      <c r="Q90" s="266" t="inlineStr"/>
      <c r="R90" s="266" t="inlineStr"/>
      <c r="Z90" s="276" t="n">
        <v>0</v>
      </c>
    </row>
    <row r="91" ht="12.2" customHeight="1" s="209">
      <c r="C91" s="266" t="inlineStr"/>
      <c r="H91" s="266" t="inlineStr">
        <is>
          <t xml:space="preserve">   всего ФОТ</t>
        </is>
      </c>
      <c r="Q91" s="266" t="inlineStr"/>
      <c r="R91" s="266" t="inlineStr"/>
      <c r="Z91" s="276" t="n">
        <v>0</v>
      </c>
    </row>
    <row r="92" ht="12.2" customHeight="1" s="209">
      <c r="C92" s="266" t="inlineStr"/>
      <c r="H92" s="266" t="inlineStr">
        <is>
          <t xml:space="preserve">   всего накладные расходы</t>
        </is>
      </c>
      <c r="Q92" s="266" t="inlineStr"/>
      <c r="R92" s="266" t="inlineStr"/>
      <c r="Z92" s="276" t="n">
        <v>0</v>
      </c>
    </row>
    <row r="93" ht="12.2" customHeight="1" s="209">
      <c r="C93" s="266" t="inlineStr"/>
      <c r="H93" s="266" t="inlineStr">
        <is>
          <t xml:space="preserve">   всего сметная прибыль</t>
        </is>
      </c>
      <c r="Q93" s="266" t="inlineStr"/>
      <c r="R93" s="266" t="inlineStr"/>
      <c r="Z93" s="276" t="n">
        <v>0</v>
      </c>
    </row>
    <row r="94" ht="12.2" customHeight="1" s="209">
      <c r="C94" s="275" t="inlineStr"/>
      <c r="H94" s="275" t="inlineStr">
        <is>
          <t>ВСЕГО оборудование</t>
        </is>
      </c>
      <c r="Q94" s="275" t="inlineStr"/>
      <c r="R94" s="275" t="inlineStr"/>
      <c r="Z94" s="277" t="n">
        <v>0</v>
      </c>
    </row>
    <row r="95" ht="12.2" customHeight="1" s="209">
      <c r="C95" s="275" t="inlineStr"/>
      <c r="H95" s="275" t="inlineStr">
        <is>
          <t>ВСЕГО прочие затраты</t>
        </is>
      </c>
      <c r="Q95" s="275" t="inlineStr"/>
      <c r="R95" s="275" t="inlineStr"/>
      <c r="Z95" s="277" t="n">
        <v>0</v>
      </c>
    </row>
    <row r="96" ht="12.2" customHeight="1" s="209">
      <c r="C96" s="279" t="inlineStr"/>
      <c r="H96" s="279" t="inlineStr">
        <is>
          <t xml:space="preserve">   в том числе:</t>
        </is>
      </c>
      <c r="Q96" s="279" t="inlineStr"/>
      <c r="R96" s="279" t="inlineStr"/>
      <c r="Z96" s="280" t="inlineStr"/>
    </row>
    <row r="97" ht="12.2" customHeight="1" s="209">
      <c r="C97" s="266" t="inlineStr"/>
      <c r="H97" s="266" t="inlineStr">
        <is>
          <t xml:space="preserve">   прочие затраты</t>
        </is>
      </c>
      <c r="Q97" s="266" t="inlineStr"/>
      <c r="R97" s="266" t="inlineStr"/>
      <c r="Z97" s="276" t="n">
        <v>0</v>
      </c>
    </row>
    <row r="98" ht="12.2" customHeight="1" s="209">
      <c r="C98" s="266" t="inlineStr"/>
      <c r="H98" s="266" t="inlineStr">
        <is>
          <t xml:space="preserve">   прочие работы</t>
        </is>
      </c>
      <c r="Q98" s="266" t="inlineStr"/>
      <c r="R98" s="266" t="inlineStr"/>
      <c r="Z98" s="276" t="n">
        <v>0</v>
      </c>
    </row>
    <row r="99" ht="12.2" customHeight="1" s="209">
      <c r="C99" s="279" t="inlineStr"/>
      <c r="H99" s="279" t="inlineStr">
        <is>
          <t xml:space="preserve">   в том числе:</t>
        </is>
      </c>
      <c r="Q99" s="279" t="inlineStr"/>
      <c r="R99" s="279" t="inlineStr"/>
      <c r="Z99" s="280" t="inlineStr"/>
    </row>
    <row r="100" ht="12.2" customHeight="1" s="209">
      <c r="C100" s="266" t="inlineStr"/>
      <c r="H100" s="266" t="inlineStr">
        <is>
          <t xml:space="preserve">   всего прямые затраты</t>
        </is>
      </c>
      <c r="Q100" s="266" t="inlineStr"/>
      <c r="R100" s="266" t="inlineStr"/>
      <c r="Z100" s="276" t="n">
        <v>0</v>
      </c>
    </row>
    <row r="101" ht="12.2" customHeight="1" s="209">
      <c r="C101" s="279" t="inlineStr"/>
      <c r="H101" s="279" t="inlineStr">
        <is>
          <t xml:space="preserve">      в том числе:</t>
        </is>
      </c>
      <c r="Q101" s="279" t="inlineStr"/>
      <c r="R101" s="279" t="inlineStr"/>
      <c r="Z101" s="280" t="inlineStr"/>
    </row>
    <row r="102" ht="12.2" customHeight="1" s="209">
      <c r="C102" s="266" t="inlineStr"/>
      <c r="H102" s="266" t="inlineStr">
        <is>
          <t xml:space="preserve">      оплата труда (ОТ)</t>
        </is>
      </c>
      <c r="Q102" s="266" t="inlineStr"/>
      <c r="R102" s="266" t="inlineStr"/>
      <c r="Z102" s="276" t="n">
        <v>0</v>
      </c>
    </row>
    <row r="103" ht="12.2" customHeight="1" s="209">
      <c r="C103" s="266" t="inlineStr"/>
      <c r="H103" s="266" t="inlineStr">
        <is>
          <t xml:space="preserve">      эксплуатация машин и механизмов</t>
        </is>
      </c>
      <c r="Q103" s="266" t="inlineStr"/>
      <c r="R103" s="266" t="inlineStr"/>
      <c r="Z103" s="276" t="n">
        <v>0</v>
      </c>
    </row>
    <row r="104" ht="12.2" customHeight="1" s="209">
      <c r="C104" s="266" t="inlineStr"/>
      <c r="H104" s="266" t="inlineStr">
        <is>
          <t xml:space="preserve">      оплата труда машинистов (ОТм)            </t>
        </is>
      </c>
      <c r="Q104" s="266" t="inlineStr"/>
      <c r="R104" s="266" t="inlineStr"/>
      <c r="Z104" s="276" t="n">
        <v>0</v>
      </c>
    </row>
    <row r="105" ht="12.2" customHeight="1" s="209">
      <c r="C105" s="266" t="inlineStr"/>
      <c r="H105" s="266" t="inlineStr">
        <is>
          <t xml:space="preserve">      материальные ресурсы</t>
        </is>
      </c>
      <c r="Q105" s="266" t="inlineStr"/>
      <c r="R105" s="266" t="inlineStr"/>
      <c r="Z105" s="276" t="n">
        <v>0</v>
      </c>
    </row>
    <row r="106" ht="12.2" customHeight="1" s="209">
      <c r="C106" s="266" t="inlineStr"/>
      <c r="H106" s="266" t="inlineStr">
        <is>
          <t xml:space="preserve">      перевозка</t>
        </is>
      </c>
      <c r="Q106" s="266" t="inlineStr"/>
      <c r="R106" s="266" t="inlineStr"/>
      <c r="Z106" s="276" t="n">
        <v>0</v>
      </c>
    </row>
    <row r="107" ht="12.2" customHeight="1" s="209">
      <c r="C107" s="266" t="inlineStr"/>
      <c r="H107" s="266" t="inlineStr">
        <is>
          <t xml:space="preserve">   всего ФОТ</t>
        </is>
      </c>
      <c r="Q107" s="266" t="inlineStr"/>
      <c r="R107" s="266" t="inlineStr"/>
      <c r="Z107" s="276" t="n">
        <v>0</v>
      </c>
    </row>
    <row r="108" ht="12.2" customHeight="1" s="209">
      <c r="C108" s="266" t="inlineStr"/>
      <c r="H108" s="266" t="inlineStr">
        <is>
          <t xml:space="preserve">   всего накладные расходы</t>
        </is>
      </c>
      <c r="Q108" s="266" t="inlineStr"/>
      <c r="R108" s="266" t="inlineStr"/>
      <c r="Z108" s="276" t="n">
        <v>0</v>
      </c>
    </row>
    <row r="109" ht="12.2" customHeight="1" s="209">
      <c r="C109" s="266" t="inlineStr"/>
      <c r="H109" s="266" t="inlineStr">
        <is>
          <t xml:space="preserve">   всего сметная прибыль</t>
        </is>
      </c>
      <c r="Q109" s="266" t="inlineStr"/>
      <c r="R109" s="266" t="inlineStr"/>
      <c r="Z109" s="276" t="n">
        <v>0</v>
      </c>
    </row>
    <row r="110" ht="12.2" customHeight="1" s="209">
      <c r="C110" s="275" t="inlineStr"/>
      <c r="H110" s="275" t="inlineStr">
        <is>
          <t>ВСЕГО по акту</t>
        </is>
      </c>
      <c r="Q110" s="275" t="inlineStr"/>
      <c r="R110" s="275" t="inlineStr"/>
      <c r="Z110" s="277" t="n">
        <v>94.27</v>
      </c>
    </row>
    <row r="111" ht="12.2" customHeight="1" s="209">
      <c r="C111" s="279" t="inlineStr"/>
      <c r="H111" s="279" t="inlineStr">
        <is>
          <t xml:space="preserve">   в том числе:</t>
        </is>
      </c>
      <c r="Q111" s="279" t="inlineStr"/>
      <c r="R111" s="279" t="inlineStr"/>
      <c r="Z111" s="280" t="inlineStr"/>
    </row>
    <row r="112" ht="12.2" customHeight="1" s="209">
      <c r="C112" s="266" t="inlineStr"/>
      <c r="H112" s="266" t="inlineStr">
        <is>
          <t xml:space="preserve">   Всего прямые затраты по акту</t>
        </is>
      </c>
      <c r="Q112" s="266" t="inlineStr"/>
      <c r="R112" s="266" t="inlineStr"/>
      <c r="Z112" s="276" t="n">
        <v>47.55</v>
      </c>
    </row>
    <row r="113" ht="12.2" customHeight="1" s="209">
      <c r="C113" s="279" t="inlineStr"/>
      <c r="H113" s="279" t="inlineStr">
        <is>
          <t xml:space="preserve">      в том числе:</t>
        </is>
      </c>
      <c r="Q113" s="279" t="inlineStr"/>
      <c r="R113" s="279" t="inlineStr"/>
      <c r="Z113" s="280" t="inlineStr"/>
    </row>
    <row r="114" ht="12.2" customHeight="1" s="209">
      <c r="C114" s="266" t="inlineStr"/>
      <c r="H114" s="266" t="inlineStr">
        <is>
          <t xml:space="preserve">      оплата труда (ОТ)</t>
        </is>
      </c>
      <c r="Q114" s="266" t="inlineStr"/>
      <c r="R114" s="266" t="inlineStr"/>
      <c r="Z114" s="276" t="n">
        <v>33.61</v>
      </c>
    </row>
    <row r="115" ht="12.2" customHeight="1" s="209">
      <c r="C115" s="266" t="inlineStr"/>
      <c r="H115" s="266" t="inlineStr">
        <is>
          <t xml:space="preserve">      эксплуатация машин и механизмов</t>
        </is>
      </c>
      <c r="Q115" s="266" t="inlineStr"/>
      <c r="R115" s="266" t="inlineStr"/>
      <c r="Z115" s="276" t="n">
        <v>0</v>
      </c>
    </row>
    <row r="116" ht="12.2" customHeight="1" s="209">
      <c r="C116" s="266" t="inlineStr"/>
      <c r="H116" s="266" t="inlineStr">
        <is>
          <t xml:space="preserve">      оплата труда машинистов (ОТм)            </t>
        </is>
      </c>
      <c r="Q116" s="266" t="inlineStr"/>
      <c r="R116" s="266" t="inlineStr"/>
      <c r="Z116" s="276" t="n">
        <v>0</v>
      </c>
    </row>
    <row r="117" ht="12.2" customHeight="1" s="209">
      <c r="C117" s="266" t="inlineStr"/>
      <c r="H117" s="266" t="inlineStr">
        <is>
          <t xml:space="preserve">      материальные ресурсы</t>
        </is>
      </c>
      <c r="Q117" s="266" t="inlineStr"/>
      <c r="R117" s="266" t="inlineStr"/>
      <c r="Z117" s="276" t="n">
        <v>13.94</v>
      </c>
    </row>
    <row r="118" ht="12.2" customHeight="1" s="209">
      <c r="C118" s="266" t="inlineStr"/>
      <c r="H118" s="266" t="inlineStr">
        <is>
          <t xml:space="preserve">      перевозка</t>
        </is>
      </c>
      <c r="Q118" s="266" t="inlineStr"/>
      <c r="R118" s="266" t="inlineStr"/>
      <c r="Z118" s="276" t="n">
        <v>0</v>
      </c>
    </row>
    <row r="119" ht="12.2" customHeight="1" s="209">
      <c r="C119" s="266" t="inlineStr"/>
      <c r="H119" s="266" t="inlineStr">
        <is>
          <t xml:space="preserve">   Всего ФОТ</t>
        </is>
      </c>
      <c r="Q119" s="266" t="inlineStr"/>
      <c r="R119" s="266" t="inlineStr"/>
      <c r="Z119" s="276" t="n">
        <v>33.61</v>
      </c>
    </row>
    <row r="120" ht="12.2" customHeight="1" s="209">
      <c r="C120" s="266" t="inlineStr"/>
      <c r="H120" s="266" t="inlineStr">
        <is>
          <t xml:space="preserve">   Всего накладные расходы</t>
        </is>
      </c>
      <c r="Q120" s="266" t="inlineStr"/>
      <c r="R120" s="266" t="inlineStr"/>
      <c r="Z120" s="276" t="n">
        <v>30.59</v>
      </c>
    </row>
    <row r="121" ht="12.2" customHeight="1" s="209">
      <c r="C121" s="266" t="inlineStr"/>
      <c r="H121" s="266" t="inlineStr">
        <is>
          <t xml:space="preserve">   Всего сметная прибыль</t>
        </is>
      </c>
      <c r="Q121" s="266" t="inlineStr"/>
      <c r="R121" s="266" t="inlineStr"/>
      <c r="Z121" s="276" t="n">
        <v>16.13</v>
      </c>
    </row>
    <row r="122" ht="12.2" customHeight="1" s="209">
      <c r="C122" s="266" t="inlineStr"/>
      <c r="H122" s="266" t="inlineStr">
        <is>
          <t xml:space="preserve">   Всего оборудование</t>
        </is>
      </c>
      <c r="Q122" s="266" t="inlineStr"/>
      <c r="R122" s="266" t="inlineStr"/>
      <c r="Z122" s="276" t="n">
        <v>0</v>
      </c>
    </row>
    <row r="123" ht="12.2" customHeight="1" s="209">
      <c r="C123" s="266" t="inlineStr"/>
      <c r="H123" s="266" t="inlineStr">
        <is>
          <t xml:space="preserve">   Всего прочие затраты</t>
        </is>
      </c>
      <c r="Q123" s="266" t="inlineStr"/>
      <c r="R123" s="266" t="inlineStr"/>
      <c r="Z123" s="276" t="n">
        <v>0</v>
      </c>
    </row>
    <row r="124" ht="12.2" customHeight="1" s="209">
      <c r="C124" s="290" t="inlineStr"/>
      <c r="H124" s="290" t="inlineStr">
        <is>
          <t>Справочно</t>
        </is>
      </c>
      <c r="Q124" s="290" t="inlineStr"/>
      <c r="R124" s="290" t="inlineStr"/>
      <c r="Z124" s="293" t="inlineStr"/>
    </row>
    <row r="125" ht="12.2" customHeight="1" s="209">
      <c r="C125" s="266" t="inlineStr"/>
      <c r="H125" s="266" t="inlineStr">
        <is>
          <t xml:space="preserve">   материальные ресурсы, отсутствующие в ФРСН </t>
        </is>
      </c>
      <c r="Q125" s="266" t="inlineStr"/>
      <c r="R125" s="266" t="inlineStr"/>
      <c r="Z125" s="276" t="n">
        <v>0</v>
      </c>
    </row>
    <row r="126" ht="12.2" customHeight="1" s="209">
      <c r="C126" s="266" t="inlineStr"/>
      <c r="H126" s="266" t="inlineStr">
        <is>
          <t xml:space="preserve">   оборудование, отсутствующее в ФРСН </t>
        </is>
      </c>
      <c r="Q126" s="266" t="inlineStr"/>
      <c r="R126" s="266" t="inlineStr"/>
      <c r="Z126" s="276" t="n">
        <v>0</v>
      </c>
    </row>
    <row r="127" ht="12.2" customHeight="1" s="209">
      <c r="C127" s="266" t="inlineStr"/>
      <c r="H127" s="266" t="inlineStr">
        <is>
          <t xml:space="preserve">   затраты труда рабочих</t>
        </is>
      </c>
      <c r="Q127" s="250" t="inlineStr">
        <is>
          <t>0,071</t>
        </is>
      </c>
      <c r="R127" s="266" t="inlineStr"/>
      <c r="Z127" s="250" t="inlineStr"/>
    </row>
    <row r="128" ht="12.2" customHeight="1" s="209">
      <c r="C128" s="266" t="inlineStr"/>
      <c r="H128" s="266" t="inlineStr">
        <is>
          <t xml:space="preserve">   затраты труда машинистов</t>
        </is>
      </c>
      <c r="Q128" s="266" t="inlineStr"/>
      <c r="R128" s="266" t="inlineStr"/>
      <c r="Z128" s="250" t="inlineStr"/>
    </row>
    <row r="129" ht="12.2" customHeight="1" s="209">
      <c r="C129" s="266" t="inlineStr"/>
      <c r="H129" s="266" t="inlineStr">
        <is>
          <t>НДС, %</t>
        </is>
      </c>
      <c r="Q129" s="250" t="inlineStr">
        <is>
          <t>20,00</t>
        </is>
      </c>
      <c r="R129" s="266" t="inlineStr"/>
      <c r="Z129" s="276" t="n">
        <v>18.85</v>
      </c>
    </row>
    <row r="130" ht="12.2" customHeight="1" s="209">
      <c r="C130" s="275" t="inlineStr"/>
      <c r="H130" s="275" t="inlineStr">
        <is>
          <t>Всего</t>
        </is>
      </c>
      <c r="Q130" s="275" t="inlineStr"/>
      <c r="R130" s="275" t="inlineStr"/>
      <c r="Z130" s="277" t="n">
        <v>113.12</v>
      </c>
    </row>
    <row r="131" ht="24.6" customHeight="1" s="209">
      <c r="A131" s="266" t="inlineStr"/>
    </row>
    <row r="132" ht="36.75" customHeight="1" s="209">
      <c r="A132" s="294" t="inlineStr">
        <is>
          <t xml:space="preserve">Сдал: </t>
        </is>
      </c>
      <c r="F132" s="295" t="inlineStr">
        <is>
          <t xml:space="preserve"> Генеральный директор </t>
        </is>
      </c>
      <c r="G132" s="257" t="n"/>
      <c r="H132" s="257" t="n"/>
      <c r="I132" s="294" t="inlineStr">
        <is>
          <t xml:space="preserve"> _____________________ </t>
        </is>
      </c>
      <c r="J132" s="295" t="inlineStr">
        <is>
          <t xml:space="preserve"> Петросян А В</t>
        </is>
      </c>
      <c r="K132" s="257" t="n"/>
      <c r="L132" s="257" t="n"/>
      <c r="M132" s="257" t="n"/>
      <c r="N132" s="257" t="n"/>
      <c r="O132" s="257" t="n"/>
      <c r="P132" s="257" t="n"/>
      <c r="Q132" s="257" t="n"/>
      <c r="R132" s="257" t="n"/>
      <c r="S132" s="257" t="n"/>
      <c r="T132" s="257" t="n"/>
      <c r="U132" s="257" t="n"/>
      <c r="V132" s="257" t="n"/>
      <c r="W132" s="257" t="n"/>
      <c r="X132" s="257" t="n"/>
      <c r="Y132" s="257" t="n"/>
      <c r="Z132" s="257" t="n"/>
      <c r="AA132" s="257" t="n"/>
      <c r="AB132" s="257" t="n"/>
      <c r="AC132" s="257" t="n"/>
    </row>
    <row r="133" ht="12.2" customHeight="1" s="209">
      <c r="A133" s="266" t="inlineStr"/>
      <c r="F133" s="266" t="inlineStr">
        <is>
          <t xml:space="preserve">      (должность)</t>
        </is>
      </c>
      <c r="I133" s="266" t="inlineStr">
        <is>
          <t xml:space="preserve">       (подпись)</t>
        </is>
      </c>
      <c r="J133" s="266" t="inlineStr">
        <is>
          <t xml:space="preserve"> (расшифровка подписи)</t>
        </is>
      </c>
    </row>
    <row r="134" ht="14.85" customHeight="1" s="209">
      <c r="A134" s="296" t="inlineStr">
        <is>
          <t xml:space="preserve">    М.П.</t>
        </is>
      </c>
    </row>
    <row r="135" ht="36.75" customHeight="1" s="209">
      <c r="A135" s="294" t="inlineStr">
        <is>
          <t xml:space="preserve">Принял: </t>
        </is>
      </c>
      <c r="F135" s="295" t="inlineStr">
        <is>
          <t xml:space="preserve">  </t>
        </is>
      </c>
      <c r="G135" s="257" t="n"/>
      <c r="H135" s="257" t="n"/>
      <c r="I135" s="294" t="inlineStr">
        <is>
          <t xml:space="preserve"> _____________________ </t>
        </is>
      </c>
      <c r="J135" s="295" t="inlineStr">
        <is>
          <t xml:space="preserve"> </t>
        </is>
      </c>
      <c r="K135" s="257" t="n"/>
      <c r="L135" s="257" t="n"/>
      <c r="M135" s="257" t="n"/>
      <c r="N135" s="257" t="n"/>
      <c r="O135" s="257" t="n"/>
      <c r="P135" s="257" t="n"/>
      <c r="Q135" s="257" t="n"/>
      <c r="R135" s="257" t="n"/>
      <c r="S135" s="257" t="n"/>
      <c r="T135" s="257" t="n"/>
      <c r="U135" s="257" t="n"/>
      <c r="V135" s="257" t="n"/>
      <c r="W135" s="257" t="n"/>
      <c r="X135" s="257" t="n"/>
      <c r="Y135" s="257" t="n"/>
      <c r="Z135" s="257" t="n"/>
      <c r="AA135" s="257" t="n"/>
      <c r="AB135" s="257" t="n"/>
      <c r="AC135" s="257" t="n"/>
    </row>
    <row r="136" ht="12.2" customHeight="1" s="209">
      <c r="A136" s="266" t="inlineStr"/>
      <c r="F136" s="266" t="inlineStr">
        <is>
          <t xml:space="preserve">      (должность)</t>
        </is>
      </c>
      <c r="I136" s="266" t="inlineStr">
        <is>
          <t xml:space="preserve">       (подпись)</t>
        </is>
      </c>
      <c r="J136" s="266" t="inlineStr">
        <is>
          <t xml:space="preserve"> (расшифровка подписи)</t>
        </is>
      </c>
    </row>
    <row r="137" ht="14.85" customHeight="1" s="209">
      <c r="A137" s="296" t="inlineStr">
        <is>
          <t xml:space="preserve">    М.П.</t>
        </is>
      </c>
    </row>
  </sheetData>
  <mergeCells count="667">
    <mergeCell ref="Q89"/>
    <mergeCell ref="C83:G83"/>
    <mergeCell ref="C58:G58"/>
    <mergeCell ref="R46"/>
    <mergeCell ref="AA4:AC4"/>
    <mergeCell ref="Q120"/>
    <mergeCell ref="R88:Y88"/>
    <mergeCell ref="K35:L35"/>
    <mergeCell ref="N20:Q20"/>
    <mergeCell ref="R90:Y90"/>
    <mergeCell ref="Q124"/>
    <mergeCell ref="R65:Y65"/>
    <mergeCell ref="H105:P105"/>
    <mergeCell ref="Q42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T44:W44"/>
    <mergeCell ref="Q113"/>
    <mergeCell ref="Z52:AC52"/>
    <mergeCell ref="Z39:AC39"/>
    <mergeCell ref="A4:Z4"/>
    <mergeCell ref="H102:P102"/>
    <mergeCell ref="C101:G101"/>
    <mergeCell ref="Q129"/>
    <mergeCell ref="Q108"/>
    <mergeCell ref="C108:G108"/>
    <mergeCell ref="Q95"/>
    <mergeCell ref="A38"/>
    <mergeCell ref="A132:E132"/>
    <mergeCell ref="D12:V12"/>
    <mergeCell ref="Q45"/>
    <mergeCell ref="Z128:AC128"/>
    <mergeCell ref="R84:Y84"/>
    <mergeCell ref="R78:Y78"/>
    <mergeCell ref="C85:G85"/>
    <mergeCell ref="Z65:AC65"/>
    <mergeCell ref="C112:G112"/>
    <mergeCell ref="G9:V9"/>
    <mergeCell ref="K41:L41"/>
    <mergeCell ref="Q96"/>
    <mergeCell ref="A133:E133"/>
    <mergeCell ref="P29"/>
    <mergeCell ref="R80:Y80"/>
    <mergeCell ref="AA12:AC12"/>
    <mergeCell ref="R29"/>
    <mergeCell ref="C84:G84"/>
    <mergeCell ref="C127:G127"/>
    <mergeCell ref="W6:Z6"/>
    <mergeCell ref="Z129:AC129"/>
    <mergeCell ref="H95:P95"/>
    <mergeCell ref="G11:V11"/>
    <mergeCell ref="C114:G114"/>
    <mergeCell ref="AA14:AC14"/>
    <mergeCell ref="F132:H132"/>
    <mergeCell ref="C51:G51"/>
    <mergeCell ref="H97:P97"/>
    <mergeCell ref="Q63"/>
    <mergeCell ref="C38:G38"/>
    <mergeCell ref="H48:R48"/>
    <mergeCell ref="A131:AC131"/>
    <mergeCell ref="Z83:AC83"/>
    <mergeCell ref="AA16"/>
    <mergeCell ref="H121:P121"/>
    <mergeCell ref="I132"/>
    <mergeCell ref="A35"/>
    <mergeCell ref="Q119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P42"/>
    <mergeCell ref="K29:L29"/>
    <mergeCell ref="C35:G35"/>
    <mergeCell ref="A1:AC1"/>
    <mergeCell ref="Z80:AC80"/>
    <mergeCell ref="C121:G121"/>
    <mergeCell ref="Q116"/>
    <mergeCell ref="V19:AC19"/>
    <mergeCell ref="Z55:AC55"/>
    <mergeCell ref="C99:G99"/>
    <mergeCell ref="T38:W38"/>
    <mergeCell ref="R86:Y86"/>
    <mergeCell ref="J132:AC132"/>
    <mergeCell ref="Q117"/>
    <mergeCell ref="Q55"/>
    <mergeCell ref="Q111"/>
    <mergeCell ref="Q38"/>
    <mergeCell ref="H92:P92"/>
    <mergeCell ref="S38"/>
    <mergeCell ref="R125:Y125"/>
    <mergeCell ref="A135:E135"/>
    <mergeCell ref="H67:P67"/>
    <mergeCell ref="Z71:AC71"/>
    <mergeCell ref="D13:V13"/>
    <mergeCell ref="H78:P78"/>
    <mergeCell ref="C122:G122"/>
    <mergeCell ref="Z58:AC58"/>
    <mergeCell ref="Q40"/>
    <mergeCell ref="R81:Y81"/>
    <mergeCell ref="AA13:AC13"/>
    <mergeCell ref="S40"/>
    <mergeCell ref="P39"/>
    <mergeCell ref="Z27:AC28"/>
    <mergeCell ref="C72:G72"/>
    <mergeCell ref="B38"/>
    <mergeCell ref="T40:W40"/>
    <mergeCell ref="Z73:AC73"/>
    <mergeCell ref="H39:J39"/>
    <mergeCell ref="AA15:AC15"/>
    <mergeCell ref="P37"/>
    <mergeCell ref="C92:G92"/>
    <mergeCell ref="F133:H133"/>
    <mergeCell ref="H98:P98"/>
    <mergeCell ref="S35"/>
    <mergeCell ref="F135:H135"/>
    <mergeCell ref="Z84:AC84"/>
    <mergeCell ref="A34"/>
    <mergeCell ref="Q66"/>
    <mergeCell ref="Q53"/>
    <mergeCell ref="C54:G54"/>
    <mergeCell ref="M45:O45"/>
    <mergeCell ref="R99:Y99"/>
    <mergeCell ref="C41:G41"/>
    <mergeCell ref="Q77"/>
    <mergeCell ref="Z86:AC86"/>
    <mergeCell ref="I133"/>
    <mergeCell ref="A36"/>
    <mergeCell ref="Q68"/>
    <mergeCell ref="T45:W45"/>
    <mergeCell ref="C56:G56"/>
    <mergeCell ref="R101:Y101"/>
    <mergeCell ref="C105:G105"/>
    <mergeCell ref="H124:P124"/>
    <mergeCell ref="A6:D6"/>
    <mergeCell ref="R113:Y113"/>
    <mergeCell ref="I135"/>
    <mergeCell ref="H116:P116"/>
    <mergeCell ref="R100:Y100"/>
    <mergeCell ref="C120:G120"/>
    <mergeCell ref="AB16"/>
    <mergeCell ref="C36:G36"/>
    <mergeCell ref="Q72"/>
    <mergeCell ref="H126:P126"/>
    <mergeCell ref="K39:L39"/>
    <mergeCell ref="H82:P82"/>
    <mergeCell ref="H53:P53"/>
    <mergeCell ref="H41:J41"/>
    <mergeCell ref="R77:Y77"/>
    <mergeCell ref="H55:P55"/>
    <mergeCell ref="U21"/>
    <mergeCell ref="H113:P113"/>
    <mergeCell ref="B34"/>
    <mergeCell ref="B28"/>
    <mergeCell ref="Q46"/>
    <mergeCell ref="J133:AC133"/>
    <mergeCell ref="R127:Y127"/>
    <mergeCell ref="AA5:AC5"/>
    <mergeCell ref="W9:Z9"/>
    <mergeCell ref="Z35:AC35"/>
    <mergeCell ref="M40:O40"/>
    <mergeCell ref="H129:P129"/>
    <mergeCell ref="J135:AC135"/>
    <mergeCell ref="H52:P52"/>
    <mergeCell ref="H108:P108"/>
    <mergeCell ref="H79:P79"/>
    <mergeCell ref="Q41"/>
    <mergeCell ref="S41"/>
    <mergeCell ref="Z99:AC99"/>
    <mergeCell ref="C29:G29"/>
    <mergeCell ref="W13:Z13"/>
    <mergeCell ref="R49:Y49"/>
    <mergeCell ref="C65:G65"/>
    <mergeCell ref="Z74:AC74"/>
    <mergeCell ref="Q56"/>
    <mergeCell ref="H81:P81"/>
    <mergeCell ref="M41:O41"/>
    <mergeCell ref="X37:Y37"/>
    <mergeCell ref="P38"/>
    <mergeCell ref="Z101:AC101"/>
    <mergeCell ref="K26:L28"/>
    <mergeCell ref="R38"/>
    <mergeCell ref="C129:G129"/>
    <mergeCell ref="Z76:AC76"/>
    <mergeCell ref="A25:AC25"/>
    <mergeCell ref="P40"/>
    <mergeCell ref="F136:H136"/>
    <mergeCell ref="C95:G95"/>
    <mergeCell ref="R40"/>
    <mergeCell ref="Q130"/>
    <mergeCell ref="C60:G60"/>
    <mergeCell ref="X38:Y38"/>
    <mergeCell ref="Q67"/>
    <mergeCell ref="A2:AC2"/>
    <mergeCell ref="H29:J29"/>
    <mergeCell ref="Q103"/>
    <mergeCell ref="A5:Z5"/>
    <mergeCell ref="C91:G91"/>
    <mergeCell ref="H63:P63"/>
    <mergeCell ref="R35"/>
    <mergeCell ref="R115:Y115"/>
    <mergeCell ref="O24:AC24"/>
    <mergeCell ref="C57:G57"/>
    <mergeCell ref="R102:Y102"/>
    <mergeCell ref="H74:P74"/>
    <mergeCell ref="H68:P68"/>
    <mergeCell ref="Z29:AC29"/>
    <mergeCell ref="R52:Y52"/>
    <mergeCell ref="H117:P117"/>
    <mergeCell ref="L24:N24"/>
    <mergeCell ref="C86:G86"/>
    <mergeCell ref="X40:Y40"/>
    <mergeCell ref="C42:G42"/>
    <mergeCell ref="Z87:AC87"/>
    <mergeCell ref="H119:P119"/>
    <mergeCell ref="H94:P94"/>
    <mergeCell ref="R103:Y103"/>
    <mergeCell ref="B36"/>
    <mergeCell ref="M37:O37"/>
    <mergeCell ref="Z89:AC89"/>
    <mergeCell ref="Z105:AC105"/>
    <mergeCell ref="Q87"/>
    <mergeCell ref="C75:G75"/>
    <mergeCell ref="Q62"/>
    <mergeCell ref="Z49:AC49"/>
    <mergeCell ref="Z120:AC120"/>
    <mergeCell ref="R70:Y70"/>
    <mergeCell ref="M38:O38"/>
    <mergeCell ref="H42:J42"/>
    <mergeCell ref="Z57:AC57"/>
    <mergeCell ref="Q64"/>
    <mergeCell ref="B39"/>
    <mergeCell ref="Z113:AC113"/>
    <mergeCell ref="Q51"/>
    <mergeCell ref="X45:Y45"/>
    <mergeCell ref="P46"/>
    <mergeCell ref="Q82"/>
    <mergeCell ref="Z100:AC100"/>
    <mergeCell ref="C39:G39"/>
    <mergeCell ref="C70:G70"/>
    <mergeCell ref="Q118"/>
    <mergeCell ref="R121:Y121"/>
    <mergeCell ref="R37"/>
    <mergeCell ref="A33:AC33"/>
    <mergeCell ref="C106:G106"/>
    <mergeCell ref="Q93"/>
    <mergeCell ref="R96:Y96"/>
    <mergeCell ref="Z115:AC115"/>
    <mergeCell ref="Z102:AC102"/>
    <mergeCell ref="C81:G81"/>
    <mergeCell ref="H122:P122"/>
    <mergeCell ref="A15:X15"/>
    <mergeCell ref="X46:Y46"/>
    <mergeCell ref="R98:Y98"/>
    <mergeCell ref="R41"/>
    <mergeCell ref="X48:Y48"/>
    <mergeCell ref="R123:Y123"/>
    <mergeCell ref="R21:T21"/>
    <mergeCell ref="H45:J45"/>
    <mergeCell ref="Q75"/>
    <mergeCell ref="H100:P100"/>
    <mergeCell ref="A8:F8"/>
    <mergeCell ref="H66:P66"/>
    <mergeCell ref="Z95:AC95"/>
    <mergeCell ref="C26:G28"/>
    <mergeCell ref="R124:Y124"/>
    <mergeCell ref="R118:Y118"/>
    <mergeCell ref="H77:P77"/>
    <mergeCell ref="A10:F10"/>
    <mergeCell ref="R55:Y55"/>
    <mergeCell ref="E7:V7"/>
    <mergeCell ref="Z97:AC97"/>
    <mergeCell ref="R126:Y126"/>
    <mergeCell ref="R109:Y109"/>
    <mergeCell ref="Q88"/>
    <mergeCell ref="A23:AC23"/>
    <mergeCell ref="A17:Z17"/>
    <mergeCell ref="H26:J28"/>
    <mergeCell ref="Z121:AC121"/>
    <mergeCell ref="Z42:AC42"/>
    <mergeCell ref="R71:Y71"/>
    <mergeCell ref="Q90"/>
    <mergeCell ref="X36:Y36"/>
    <mergeCell ref="R58:Y58"/>
    <mergeCell ref="H59:P59"/>
    <mergeCell ref="C78:G78"/>
    <mergeCell ref="Q65"/>
    <mergeCell ref="Z123:AC123"/>
    <mergeCell ref="K34:L34"/>
    <mergeCell ref="Z110:AC110"/>
    <mergeCell ref="Z44:AC44"/>
    <mergeCell ref="R73:Y73"/>
    <mergeCell ref="R60:Y60"/>
    <mergeCell ref="H61:P61"/>
    <mergeCell ref="Z60:AC60"/>
    <mergeCell ref="H88:P88"/>
    <mergeCell ref="C107:G107"/>
    <mergeCell ref="K36:L36"/>
    <mergeCell ref="T46:W46"/>
    <mergeCell ref="C79:G79"/>
    <mergeCell ref="AA7:AC7"/>
    <mergeCell ref="H115:P115"/>
    <mergeCell ref="C73:G73"/>
    <mergeCell ref="V20:Z20"/>
    <mergeCell ref="H90:P90"/>
    <mergeCell ref="Z118:AC118"/>
    <mergeCell ref="A39"/>
    <mergeCell ref="Z45:AC45"/>
    <mergeCell ref="T48:W48"/>
    <mergeCell ref="R114:Y114"/>
    <mergeCell ref="Q37"/>
    <mergeCell ref="Q83"/>
    <mergeCell ref="Z70:AC70"/>
    <mergeCell ref="A19:U19"/>
    <mergeCell ref="N21:Q21"/>
    <mergeCell ref="M34:O34"/>
    <mergeCell ref="Q85"/>
    <mergeCell ref="Z109:AC109"/>
    <mergeCell ref="Q122"/>
    <mergeCell ref="Z96:AC96"/>
    <mergeCell ref="Q78"/>
    <mergeCell ref="H103:P103"/>
    <mergeCell ref="C66:G66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C68:G68"/>
    <mergeCell ref="Z48:AC48"/>
    <mergeCell ref="A31:AC31"/>
    <mergeCell ref="A24:K24"/>
    <mergeCell ref="C97:G97"/>
    <mergeCell ref="R79:Y79"/>
    <mergeCell ref="T36:W36"/>
    <mergeCell ref="Q104"/>
    <mergeCell ref="Q91"/>
    <mergeCell ref="H96:P96"/>
    <mergeCell ref="Z124:AC124"/>
    <mergeCell ref="Q106"/>
    <mergeCell ref="H87:P87"/>
    <mergeCell ref="R74:Y74"/>
    <mergeCell ref="A136:E136"/>
    <mergeCell ref="Q27:Q28"/>
    <mergeCell ref="H62:P62"/>
    <mergeCell ref="Z66:AC66"/>
    <mergeCell ref="Z126:AC126"/>
    <mergeCell ref="K42:L42"/>
    <mergeCell ref="Z53:AC53"/>
    <mergeCell ref="R76:Y76"/>
    <mergeCell ref="AA8:AC8"/>
    <mergeCell ref="C123:G123"/>
    <mergeCell ref="H91:P91"/>
    <mergeCell ref="C110:G110"/>
    <mergeCell ref="AA10:AC10"/>
    <mergeCell ref="H93:P93"/>
    <mergeCell ref="Q109"/>
    <mergeCell ref="K37:L37"/>
    <mergeCell ref="Q84"/>
    <mergeCell ref="Q59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Q128"/>
    <mergeCell ref="H109:P109"/>
    <mergeCell ref="C128:G128"/>
    <mergeCell ref="C113:G113"/>
    <mergeCell ref="R87:Y87"/>
    <mergeCell ref="C103:G103"/>
    <mergeCell ref="P45"/>
    <mergeCell ref="C100:G100"/>
    <mergeCell ref="H75:P75"/>
    <mergeCell ref="C94:G94"/>
    <mergeCell ref="H111:P111"/>
    <mergeCell ref="C118:G118"/>
    <mergeCell ref="R89:Y89"/>
    <mergeCell ref="AA21:AC21"/>
    <mergeCell ref="C80:G80"/>
    <mergeCell ref="A137:AC137"/>
    <mergeCell ref="A13:C13"/>
    <mergeCell ref="H104:P104"/>
    <mergeCell ref="T35:W35"/>
    <mergeCell ref="R51:Y51"/>
    <mergeCell ref="X27:Y28"/>
    <mergeCell ref="H106:P106"/>
    <mergeCell ref="M26:Q26"/>
    <mergeCell ref="Q35"/>
    <mergeCell ref="M27:O28"/>
    <mergeCell ref="Z130:AC130"/>
    <mergeCell ref="Z68:AC68"/>
    <mergeCell ref="Q34"/>
    <mergeCell ref="S34"/>
    <mergeCell ref="Z92:AC92"/>
    <mergeCell ref="Q99"/>
    <mergeCell ref="Z117:AC117"/>
    <mergeCell ref="M35:O35"/>
    <mergeCell ref="C87:G87"/>
    <mergeCell ref="Z67:AC67"/>
    <mergeCell ref="Q49"/>
    <mergeCell ref="H130:P130"/>
    <mergeCell ref="C49:G49"/>
    <mergeCell ref="Q36"/>
    <mergeCell ref="S36"/>
    <mergeCell ref="Z94:AC94"/>
    <mergeCell ref="W8:Z8"/>
    <mergeCell ref="C89:G89"/>
    <mergeCell ref="C116:G116"/>
    <mergeCell ref="K45:L45"/>
    <mergeCell ref="S29"/>
    <mergeCell ref="C88:G88"/>
    <mergeCell ref="C126:G126"/>
    <mergeCell ref="P27:P28"/>
    <mergeCell ref="R26:AC26"/>
    <mergeCell ref="E6:V6"/>
    <mergeCell ref="R27:R28"/>
    <mergeCell ref="S44"/>
    <mergeCell ref="M46:O46"/>
    <mergeCell ref="P35"/>
    <mergeCell ref="Q125"/>
    <mergeCell ref="C117:G117"/>
    <mergeCell ref="C55:G55"/>
    <mergeCell ref="T29:W29"/>
    <mergeCell ref="K46:L46"/>
    <mergeCell ref="Q112"/>
    <mergeCell ref="K40:L40"/>
    <mergeCell ref="AA11:AC11"/>
    <mergeCell ref="I136"/>
    <mergeCell ref="Q127"/>
    <mergeCell ref="Q54"/>
    <mergeCell ref="R95:Y95"/>
    <mergeCell ref="C115:G115"/>
    <mergeCell ref="Q102"/>
    <mergeCell ref="C52:G52"/>
    <mergeCell ref="R97:Y97"/>
    <mergeCell ref="H125:P125"/>
    <mergeCell ref="R72:Y72"/>
    <mergeCell ref="H112:P112"/>
    <mergeCell ref="B29"/>
    <mergeCell ref="C37:G37"/>
    <mergeCell ref="H127:P127"/>
    <mergeCell ref="Z82:AC82"/>
    <mergeCell ref="AA6:AC6"/>
    <mergeCell ref="H114:P114"/>
    <mergeCell ref="H64:P64"/>
    <mergeCell ref="Q105"/>
    <mergeCell ref="H51:P51"/>
    <mergeCell ref="R63:Y63"/>
    <mergeCell ref="Q107"/>
    <mergeCell ref="H44:R44"/>
    <mergeCell ref="Q57"/>
    <mergeCell ref="Q100"/>
    <mergeCell ref="M36:O36"/>
    <mergeCell ref="H37:J37"/>
    <mergeCell ref="C63:G63"/>
    <mergeCell ref="Z77:AC77"/>
    <mergeCell ref="W10:Z10"/>
    <mergeCell ref="R108:Y108"/>
    <mergeCell ref="Z108:AC108"/>
    <mergeCell ref="Q115"/>
    <mergeCell ref="C124:G124"/>
    <mergeCell ref="R83:Y83"/>
    <mergeCell ref="P41"/>
    <mergeCell ref="A45"/>
    <mergeCell ref="C90:G90"/>
    <mergeCell ref="Q52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Z72:AC72"/>
    <mergeCell ref="C119:G119"/>
    <mergeCell ref="X41:Y41"/>
    <mergeCell ref="X35:Y35"/>
    <mergeCell ref="P36"/>
    <mergeCell ref="S37"/>
    <mergeCell ref="R36"/>
    <mergeCell ref="T27:W28"/>
    <mergeCell ref="B37"/>
    <mergeCell ref="A26:B27"/>
    <mergeCell ref="Z88:AC88"/>
    <mergeCell ref="Q70"/>
    <mergeCell ref="R111:Y111"/>
    <mergeCell ref="H89:P89"/>
    <mergeCell ref="Y15:Z15"/>
    <mergeCell ref="C45:G45"/>
    <mergeCell ref="R20:T20"/>
    <mergeCell ref="Z90:AC90"/>
    <mergeCell ref="H72:P72"/>
    <mergeCell ref="C109:G109"/>
    <mergeCell ref="H128:P128"/>
    <mergeCell ref="X34:Y34"/>
    <mergeCell ref="AC16"/>
    <mergeCell ref="R104:Y104"/>
    <mergeCell ref="H65:P65"/>
    <mergeCell ref="C40:G40"/>
    <mergeCell ref="Z85:AC85"/>
    <mergeCell ref="Q121"/>
    <mergeCell ref="X42:Y42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R53:Y53"/>
    <mergeCell ref="H54:P54"/>
    <mergeCell ref="Q60"/>
    <mergeCell ref="A22:AC22"/>
    <mergeCell ref="M39:O39"/>
    <mergeCell ref="R93:Y93"/>
    <mergeCell ref="R68:Y68"/>
    <mergeCell ref="H40:J40"/>
    <mergeCell ref="R130:Y130"/>
    <mergeCell ref="R117:Y117"/>
    <mergeCell ref="H56:P56"/>
    <mergeCell ref="H83:P83"/>
    <mergeCell ref="A134:AC134"/>
    <mergeCell ref="Z38:AC38"/>
    <mergeCell ref="T41:W41"/>
    <mergeCell ref="S45"/>
    <mergeCell ref="C77:G77"/>
    <mergeCell ref="H49:P49"/>
    <mergeCell ref="A16:X16"/>
    <mergeCell ref="R119:Y119"/>
    <mergeCell ref="H85:P85"/>
    <mergeCell ref="AA20:AC20"/>
    <mergeCell ref="A12:C12"/>
    <mergeCell ref="A20:M20"/>
    <mergeCell ref="Z63:AC63"/>
    <mergeCell ref="B45"/>
    <mergeCell ref="R39"/>
    <mergeCell ref="H80:P80"/>
    <mergeCell ref="Q71"/>
    <mergeCell ref="M29:O29"/>
    <mergeCell ref="C59:G59"/>
    <mergeCell ref="C130:G130"/>
    <mergeCell ref="C46:G46"/>
    <mergeCell ref="A9:F9"/>
    <mergeCell ref="Z91:AC91"/>
    <mergeCell ref="R54:Y54"/>
    <mergeCell ref="Q73"/>
    <mergeCell ref="H35:J35"/>
    <mergeCell ref="C61:G61"/>
    <mergeCell ref="R112:Y112"/>
    <mergeCell ref="R106:Y106"/>
    <mergeCell ref="Z106:AC106"/>
    <mergeCell ref="A11:F11"/>
    <mergeCell ref="Z93:AC93"/>
    <mergeCell ref="R56:Y56"/>
    <mergeCell ref="R122:Y122"/>
    <mergeCell ref="R105:Y105"/>
    <mergeCell ref="C125:G125"/>
    <mergeCell ref="X44:Y44"/>
    <mergeCell ref="H58:P58"/>
    <mergeCell ref="R120:Y120"/>
    <mergeCell ref="Z122:AC122"/>
    <mergeCell ref="R107:Y107"/>
    <mergeCell ref="H73:P73"/>
    <mergeCell ref="H46:J46"/>
    <mergeCell ref="X39:Y39"/>
    <mergeCell ref="H60:P60"/>
    <mergeCell ref="R67:Y67"/>
    <mergeCell ref="C74:G74"/>
    <mergeCell ref="R59:Y59"/>
    <mergeCell ref="Z59:AC59"/>
    <mergeCell ref="Z119:AC119"/>
    <mergeCell ref="B35"/>
    <mergeCell ref="Z46:AC46"/>
    <mergeCell ref="Z40:AC40"/>
    <mergeCell ref="M42:O42"/>
    <mergeCell ref="H57:P57"/>
    <mergeCell ref="H84:P84"/>
    <mergeCell ref="S46"/>
    <mergeCell ref="Z104:AC104"/>
    <mergeCell ref="Z54:AC54"/>
    <mergeCell ref="H86:P86"/>
    <mergeCell ref="Z41:AC41"/>
    <mergeCell ref="Q97"/>
    <mergeCell ref="S48"/>
    <mergeCell ref="Z81:AC81"/>
    <mergeCell ref="Q79"/>
    <mergeCell ref="R45"/>
    <mergeCell ref="C67:G67"/>
    <mergeCell ref="A21:M21"/>
    <mergeCell ref="W7:Z7"/>
    <mergeCell ref="H34:J34"/>
    <mergeCell ref="Q81"/>
    <mergeCell ref="C96:G96"/>
    <mergeCell ref="Z114:AC114"/>
    <mergeCell ref="Q74"/>
    <mergeCell ref="Q123"/>
    <mergeCell ref="R64:Y64"/>
    <mergeCell ref="H36:J36"/>
    <mergeCell ref="C62:G62"/>
    <mergeCell ref="Q110"/>
    <mergeCell ref="R82:Y82"/>
    <mergeCell ref="C98:G98"/>
    <mergeCell ref="Z107:AC107"/>
    <mergeCell ref="Z34:AC34"/>
    <mergeCell ref="H70:P70"/>
    <mergeCell ref="R57:Y57"/>
    <mergeCell ref="Q76"/>
    <mergeCell ref="R128:Y128"/>
    <mergeCell ref="T34:W34"/>
    <mergeCell ref="C64:G64"/>
    <mergeCell ref="Z36:AC36"/>
    <mergeCell ref="J136:AC136"/>
    <mergeCell ref="T39:W39"/>
    <mergeCell ref="H99:P99"/>
    <mergeCell ref="C93:G93"/>
    <mergeCell ref="H101:P101"/>
    <mergeCell ref="Z61:AC61"/>
    <mergeCell ref="R110:Y110"/>
    <mergeCell ref="H76:P76"/>
    <mergeCell ref="Q92"/>
    <mergeCell ref="G8:V8"/>
    <mergeCell ref="Z125:AC125"/>
    <mergeCell ref="Q29"/>
    <mergeCell ref="Z112:AC112"/>
    <mergeCell ref="R75:Y75"/>
    <mergeCell ref="Q94"/>
    <mergeCell ref="A37"/>
    <mergeCell ref="R62:Y62"/>
    <mergeCell ref="C82:G82"/>
    <mergeCell ref="Z62:AC62"/>
    <mergeCell ref="G10:V10"/>
    <mergeCell ref="Z56:AC56"/>
    <mergeCell ref="Z127:AC127"/>
    <mergeCell ref="K38:L38"/>
    <mergeCell ref="AA9:AC9"/>
    <mergeCell ref="R42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C172"/>
  <sheetViews>
    <sheetView workbookViewId="0">
      <selection activeCell="A1" sqref="A1"/>
    </sheetView>
  </sheetViews>
  <sheetFormatPr baseColWidth="8" defaultRowHeight="15"/>
  <cols>
    <col width="5.42578125" customWidth="1" style="209" min="1" max="1"/>
    <col width="13" customWidth="1" style="209" min="2" max="2"/>
    <col width="2.42578125" customWidth="1" style="209" min="3" max="3"/>
    <col width="3.42578125" customWidth="1" style="209" min="4" max="4"/>
    <col width="2.42578125" customWidth="1" style="209" min="5" max="5"/>
    <col width="10.42578125" customWidth="1" style="209" min="6" max="6"/>
    <col width="4.42578125" customWidth="1" style="209" min="7" max="7"/>
    <col width="9.42578125" customWidth="1" style="209" min="8" max="8"/>
    <col width="23.42578125" customWidth="1" style="209" min="9" max="9"/>
    <col width="12.42578125" customWidth="1" style="209" min="10" max="10"/>
    <col width="4.42578125" customWidth="1" style="209" min="11" max="11"/>
    <col width="6.42578125" customWidth="1" style="209" min="12" max="12"/>
    <col width="13" customWidth="1" style="209" min="13" max="13"/>
    <col width="2.42578125" customWidth="1" style="209" min="14" max="14"/>
    <col width="1.42578125" customWidth="1" style="209" min="15" max="15"/>
    <col width="8.42578125" customWidth="1" style="209" min="16" max="16"/>
    <col width="9.42578125" customWidth="1" style="209" min="17" max="17"/>
    <col width="10.42578125" customWidth="1" style="209" min="18" max="18"/>
    <col width="6.42578125" customWidth="1" style="209" min="19" max="19"/>
    <col width="4.42578125" customWidth="1" style="209" min="20" max="20"/>
    <col width="13" customWidth="1" style="209" min="21" max="21"/>
    <col width="1.42578125" customWidth="1" style="209" min="22" max="22"/>
    <col width="13" customWidth="1" style="209" min="23" max="23"/>
    <col width="13" customWidth="1" style="209" min="24" max="24"/>
    <col width="7.42578125" customWidth="1" style="209" min="25" max="25"/>
    <col width="1.42578125" customWidth="1" style="209" min="26" max="26"/>
    <col width="3.42578125" customWidth="1" style="209" min="27" max="27"/>
    <col width="13" customWidth="1" style="209" min="28" max="28"/>
    <col width="5.42578125" customWidth="1" style="209" min="29" max="29"/>
  </cols>
  <sheetData>
    <row r="1" ht="12.2" customHeight="1" s="209">
      <c r="A1" s="250" t="inlineStr">
        <is>
          <t>Унифицированная Форма № КС-2</t>
        </is>
      </c>
    </row>
    <row r="2" ht="12.2" customHeight="1" s="209">
      <c r="A2" s="250" t="inlineStr">
        <is>
          <t>Утверждена постановлением Госкомстата России</t>
        </is>
      </c>
    </row>
    <row r="3" ht="24.6" customHeight="1" s="209">
      <c r="A3" s="250" t="inlineStr">
        <is>
          <t>от 11.11.99 № 100</t>
        </is>
      </c>
    </row>
    <row r="4" ht="14.85" customHeight="1" s="209">
      <c r="A4" s="251" t="inlineStr"/>
      <c r="AA4" s="252" t="inlineStr">
        <is>
          <t>Код</t>
        </is>
      </c>
      <c r="AB4" s="253" t="n"/>
      <c r="AC4" s="254" t="n"/>
    </row>
    <row r="5" ht="14.85" customHeight="1" s="209">
      <c r="A5" s="255" t="inlineStr">
        <is>
          <t xml:space="preserve">Форма по ОКУД </t>
        </is>
      </c>
      <c r="AA5" s="252" t="inlineStr">
        <is>
          <t>0322005</t>
        </is>
      </c>
      <c r="AB5" s="253" t="n"/>
      <c r="AC5" s="254" t="n"/>
    </row>
    <row r="6" ht="14.85" customHeight="1" s="209">
      <c r="A6" s="251" t="inlineStr">
        <is>
          <t xml:space="preserve">Инвестор: </t>
        </is>
      </c>
      <c r="E6" s="256" t="inlineStr"/>
      <c r="F6" s="257" t="n"/>
      <c r="G6" s="257" t="n"/>
      <c r="H6" s="257" t="n"/>
      <c r="I6" s="257" t="n"/>
      <c r="J6" s="257" t="n"/>
      <c r="K6" s="257" t="n"/>
      <c r="L6" s="257" t="n"/>
      <c r="M6" s="257" t="n"/>
      <c r="N6" s="257" t="n"/>
      <c r="O6" s="257" t="n"/>
      <c r="P6" s="257" t="n"/>
      <c r="Q6" s="257" t="n"/>
      <c r="R6" s="257" t="n"/>
      <c r="S6" s="257" t="n"/>
      <c r="T6" s="257" t="n"/>
      <c r="U6" s="257" t="n"/>
      <c r="V6" s="257" t="n"/>
      <c r="W6" s="255" t="inlineStr">
        <is>
          <t xml:space="preserve">по ОКПО </t>
        </is>
      </c>
      <c r="AA6" s="258" t="inlineStr"/>
      <c r="AB6" s="259" t="n"/>
      <c r="AC6" s="260" t="n"/>
    </row>
    <row r="7" ht="14.85" customHeight="1" s="209">
      <c r="A7" s="251" t="inlineStr"/>
      <c r="E7" s="261" t="inlineStr">
        <is>
          <t>(организация, адрес, телефон, факс)</t>
        </is>
      </c>
      <c r="W7" s="251" t="inlineStr"/>
      <c r="AA7" s="262" t="inlineStr"/>
      <c r="AB7" s="257" t="n"/>
      <c r="AC7" s="263" t="n"/>
    </row>
    <row r="8" ht="14.85" customHeight="1" s="209">
      <c r="A8" s="251" t="inlineStr">
        <is>
          <t xml:space="preserve">Заказчик (Генподрядчик): </t>
        </is>
      </c>
      <c r="G8" s="256" t="inlineStr">
        <is>
          <t>Представитель МКД</t>
        </is>
      </c>
      <c r="H8" s="257" t="n"/>
      <c r="I8" s="257" t="n"/>
      <c r="J8" s="257" t="n"/>
      <c r="K8" s="257" t="n"/>
      <c r="L8" s="257" t="n"/>
      <c r="M8" s="257" t="n"/>
      <c r="N8" s="257" t="n"/>
      <c r="O8" s="257" t="n"/>
      <c r="P8" s="257" t="n"/>
      <c r="Q8" s="257" t="n"/>
      <c r="R8" s="257" t="n"/>
      <c r="S8" s="257" t="n"/>
      <c r="T8" s="257" t="n"/>
      <c r="U8" s="257" t="n"/>
      <c r="V8" s="257" t="n"/>
      <c r="W8" s="255" t="inlineStr">
        <is>
          <t xml:space="preserve">по ОКПО </t>
        </is>
      </c>
      <c r="AA8" s="258" t="inlineStr"/>
      <c r="AB8" s="259" t="n"/>
      <c r="AC8" s="260" t="n"/>
    </row>
    <row r="9" ht="14.85" customHeight="1" s="209">
      <c r="A9" s="251" t="inlineStr"/>
      <c r="G9" s="261" t="inlineStr">
        <is>
          <t>(организация, адрес, телефон, факс)</t>
        </is>
      </c>
      <c r="W9" s="251" t="inlineStr"/>
      <c r="AA9" s="262" t="inlineStr"/>
      <c r="AB9" s="257" t="n"/>
      <c r="AC9" s="263" t="n"/>
    </row>
    <row r="10" ht="14.85" customHeight="1" s="209">
      <c r="A10" s="251" t="inlineStr">
        <is>
          <t xml:space="preserve">Подрядчик (Субподрядчик): </t>
        </is>
      </c>
      <c r="G10" s="256" t="inlineStr">
        <is>
          <t>ООО "УК Жилищные решения"</t>
        </is>
      </c>
      <c r="H10" s="257" t="n"/>
      <c r="I10" s="257" t="n"/>
      <c r="J10" s="257" t="n"/>
      <c r="K10" s="257" t="n"/>
      <c r="L10" s="257" t="n"/>
      <c r="M10" s="257" t="n"/>
      <c r="N10" s="257" t="n"/>
      <c r="O10" s="257" t="n"/>
      <c r="P10" s="257" t="n"/>
      <c r="Q10" s="257" t="n"/>
      <c r="R10" s="257" t="n"/>
      <c r="S10" s="257" t="n"/>
      <c r="T10" s="257" t="n"/>
      <c r="U10" s="257" t="n"/>
      <c r="V10" s="257" t="n"/>
      <c r="W10" s="255" t="inlineStr">
        <is>
          <t xml:space="preserve">по ОКПО </t>
        </is>
      </c>
      <c r="AA10" s="258" t="inlineStr"/>
      <c r="AB10" s="259" t="n"/>
      <c r="AC10" s="260" t="n"/>
    </row>
    <row r="11" ht="14.85" customHeight="1" s="209">
      <c r="A11" s="251" t="inlineStr"/>
      <c r="G11" s="261" t="inlineStr">
        <is>
          <t>(организация, адрес, телефон, факс)</t>
        </is>
      </c>
      <c r="W11" s="251" t="inlineStr"/>
      <c r="AA11" s="262" t="inlineStr"/>
      <c r="AB11" s="257" t="n"/>
      <c r="AC11" s="263" t="n"/>
    </row>
    <row r="12" ht="14.85" customHeight="1" s="209">
      <c r="A12" s="251" t="inlineStr">
        <is>
          <t xml:space="preserve">Стройка: </t>
        </is>
      </c>
      <c r="D12" s="256" t="inlineStr">
        <is>
          <t>Содержание и текущий ремонт МКД Московская область го Щелково, Фряново</t>
        </is>
      </c>
      <c r="E12" s="257" t="n"/>
      <c r="F12" s="257" t="n"/>
      <c r="G12" s="257" t="n"/>
      <c r="H12" s="257" t="n"/>
      <c r="I12" s="257" t="n"/>
      <c r="J12" s="257" t="n"/>
      <c r="K12" s="257" t="n"/>
      <c r="L12" s="257" t="n"/>
      <c r="M12" s="257" t="n"/>
      <c r="N12" s="257" t="n"/>
      <c r="O12" s="257" t="n"/>
      <c r="P12" s="257" t="n"/>
      <c r="Q12" s="257" t="n"/>
      <c r="R12" s="257" t="n"/>
      <c r="S12" s="257" t="n"/>
      <c r="T12" s="257" t="n"/>
      <c r="U12" s="257" t="n"/>
      <c r="V12" s="257" t="n"/>
      <c r="W12" s="255" t="inlineStr"/>
      <c r="AA12" s="252" t="inlineStr"/>
      <c r="AB12" s="253" t="n"/>
      <c r="AC12" s="254" t="n"/>
    </row>
    <row r="13" ht="14.85" customHeight="1" s="209">
      <c r="A13" s="251" t="inlineStr">
        <is>
          <t xml:space="preserve">Объект: </t>
        </is>
      </c>
      <c r="D13" s="256" t="inlineStr">
        <is>
          <t>Содержание и текущий ремонт МКД Московская область го Щелково, Фряново</t>
        </is>
      </c>
      <c r="E13" s="257" t="n"/>
      <c r="F13" s="257" t="n"/>
      <c r="G13" s="257" t="n"/>
      <c r="H13" s="257" t="n"/>
      <c r="I13" s="257" t="n"/>
      <c r="J13" s="257" t="n"/>
      <c r="K13" s="257" t="n"/>
      <c r="L13" s="257" t="n"/>
      <c r="M13" s="257" t="n"/>
      <c r="N13" s="257" t="n"/>
      <c r="O13" s="257" t="n"/>
      <c r="P13" s="257" t="n"/>
      <c r="Q13" s="257" t="n"/>
      <c r="R13" s="257" t="n"/>
      <c r="S13" s="257" t="n"/>
      <c r="T13" s="257" t="n"/>
      <c r="U13" s="257" t="n"/>
      <c r="V13" s="257" t="n"/>
      <c r="W13" s="255" t="inlineStr"/>
      <c r="AA13" s="252" t="inlineStr"/>
      <c r="AB13" s="253" t="n"/>
      <c r="AC13" s="254" t="n"/>
    </row>
    <row r="14" ht="14.85" customHeight="1" s="209">
      <c r="A14" s="255" t="inlineStr">
        <is>
          <t xml:space="preserve">Вид деятельности по ОКДП </t>
        </is>
      </c>
      <c r="AA14" s="252" t="inlineStr"/>
      <c r="AB14" s="253" t="n"/>
      <c r="AC14" s="254" t="n"/>
    </row>
    <row r="15" ht="14.85" customHeight="1" s="209">
      <c r="A15" s="255" t="inlineStr">
        <is>
          <t xml:space="preserve">Договор подряда (контракт) </t>
        </is>
      </c>
      <c r="Y15" s="264" t="inlineStr">
        <is>
          <t>номер</t>
        </is>
      </c>
      <c r="Z15" s="254" t="n"/>
      <c r="AA15" s="265" t="inlineStr"/>
      <c r="AB15" s="253" t="n"/>
      <c r="AC15" s="254" t="n"/>
    </row>
    <row r="16" ht="14.85" customHeight="1" s="209">
      <c r="A16" s="251" t="inlineStr"/>
      <c r="Y16" s="252" t="inlineStr">
        <is>
          <t>дата</t>
        </is>
      </c>
      <c r="Z16" s="254" t="n"/>
      <c r="AA16" s="265" t="inlineStr"/>
      <c r="AB16" s="265" t="inlineStr"/>
      <c r="AC16" s="265" t="inlineStr"/>
    </row>
    <row r="17" ht="14.85" customHeight="1" s="209">
      <c r="A17" s="255" t="inlineStr">
        <is>
          <t>Вид операции</t>
        </is>
      </c>
      <c r="AA17" s="252" t="inlineStr"/>
      <c r="AB17" s="253" t="n"/>
      <c r="AC17" s="254" t="n"/>
    </row>
    <row r="18" ht="12.2" customHeight="1" s="209">
      <c r="A18" s="266" t="inlineStr"/>
    </row>
    <row r="19" ht="14.85" customHeight="1" s="209">
      <c r="A19" s="255" t="inlineStr"/>
      <c r="V19" s="252" t="inlineStr">
        <is>
          <t>Отчетный период</t>
        </is>
      </c>
      <c r="W19" s="253" t="n"/>
      <c r="X19" s="253" t="n"/>
      <c r="Y19" s="253" t="n"/>
      <c r="Z19" s="253" t="n"/>
      <c r="AA19" s="253" t="n"/>
      <c r="AB19" s="253" t="n"/>
      <c r="AC19" s="254" t="n"/>
    </row>
    <row r="20" ht="14.85" customHeight="1" s="209">
      <c r="A20" s="255" t="inlineStr"/>
      <c r="N20" s="252" t="inlineStr">
        <is>
          <t>Номер документа</t>
        </is>
      </c>
      <c r="O20" s="253" t="n"/>
      <c r="P20" s="253" t="n"/>
      <c r="Q20" s="254" t="n"/>
      <c r="R20" s="252" t="inlineStr">
        <is>
          <t>Дата составления</t>
        </is>
      </c>
      <c r="S20" s="253" t="n"/>
      <c r="T20" s="254" t="n"/>
      <c r="U20" s="251" t="inlineStr"/>
      <c r="V20" s="252" t="inlineStr">
        <is>
          <t>с</t>
        </is>
      </c>
      <c r="W20" s="253" t="n"/>
      <c r="X20" s="253" t="n"/>
      <c r="Y20" s="253" t="n"/>
      <c r="Z20" s="254" t="n"/>
      <c r="AA20" s="252" t="inlineStr">
        <is>
          <t>по</t>
        </is>
      </c>
      <c r="AB20" s="253" t="n"/>
      <c r="AC20" s="254" t="n"/>
    </row>
    <row r="21" ht="14.85" customHeight="1" s="209">
      <c r="A21" s="255" t="inlineStr"/>
      <c r="N21" s="252" t="inlineStr"/>
      <c r="O21" s="253" t="n"/>
      <c r="P21" s="253" t="n"/>
      <c r="Q21" s="254" t="n"/>
      <c r="R21" s="252" t="inlineStr">
        <is>
          <t>30.11.2025</t>
        </is>
      </c>
      <c r="S21" s="253" t="n"/>
      <c r="T21" s="254" t="n"/>
      <c r="U21" s="251" t="inlineStr"/>
      <c r="V21" s="265" t="inlineStr">
        <is>
          <t>01.11.2025</t>
        </is>
      </c>
      <c r="W21" s="253" t="n"/>
      <c r="X21" s="253" t="n"/>
      <c r="Y21" s="253" t="n"/>
      <c r="Z21" s="254" t="n"/>
      <c r="AA21" s="265" t="inlineStr">
        <is>
          <t>30.11.2025</t>
        </is>
      </c>
      <c r="AB21" s="253" t="n"/>
      <c r="AC21" s="254" t="n"/>
    </row>
    <row r="22" ht="51.75" customHeight="1" s="209">
      <c r="A22" s="267" t="inlineStr">
        <is>
          <t>АКТ о приемке выполненных работ</t>
        </is>
      </c>
    </row>
    <row r="23" ht="12.2" customHeight="1" s="209">
      <c r="A23" s="266" t="inlineStr"/>
    </row>
    <row r="24" ht="12.2" customHeight="1" s="209">
      <c r="A24" s="268" t="inlineStr">
        <is>
          <t xml:space="preserve">Сметная (договорная) стоимость в соответствии с договором подряда (контрактом) </t>
        </is>
      </c>
      <c r="L24" s="269" t="n">
        <v>3615.74</v>
      </c>
      <c r="O24" s="268" t="inlineStr">
        <is>
          <t xml:space="preserve"> руб.</t>
        </is>
      </c>
    </row>
    <row r="25" ht="12.2" customHeight="1" s="209">
      <c r="A25" s="266" t="inlineStr"/>
    </row>
    <row r="26" ht="24.6" customHeight="1" s="209">
      <c r="A26" s="265" t="inlineStr">
        <is>
          <t>Номер</t>
        </is>
      </c>
      <c r="B26" s="260" t="n"/>
      <c r="C26" s="265" t="inlineStr">
        <is>
          <t>Обоснование</t>
        </is>
      </c>
      <c r="D26" s="259" t="n"/>
      <c r="E26" s="259" t="n"/>
      <c r="F26" s="259" t="n"/>
      <c r="G26" s="260" t="n"/>
      <c r="H26" s="265" t="inlineStr">
        <is>
          <t>Наименование работ и затрат</t>
        </is>
      </c>
      <c r="I26" s="259" t="n"/>
      <c r="J26" s="260" t="n"/>
      <c r="K26" s="265" t="inlineStr">
        <is>
          <t>Единица измерения</t>
        </is>
      </c>
      <c r="L26" s="260" t="n"/>
      <c r="M26" s="265" t="inlineStr">
        <is>
          <t>Количество</t>
        </is>
      </c>
      <c r="N26" s="253" t="n"/>
      <c r="O26" s="253" t="n"/>
      <c r="P26" s="253" t="n"/>
      <c r="Q26" s="254" t="n"/>
      <c r="R26" s="265" t="inlineStr">
        <is>
          <t>Сметная стоимость, руб</t>
        </is>
      </c>
      <c r="S26" s="253" t="n"/>
      <c r="T26" s="253" t="n"/>
      <c r="U26" s="253" t="n"/>
      <c r="V26" s="253" t="n"/>
      <c r="W26" s="253" t="n"/>
      <c r="X26" s="253" t="n"/>
      <c r="Y26" s="253" t="n"/>
      <c r="Z26" s="253" t="n"/>
      <c r="AA26" s="253" t="n"/>
      <c r="AB26" s="253" t="n"/>
      <c r="AC26" s="254" t="n"/>
    </row>
    <row r="27" ht="12.2" customHeight="1" s="209">
      <c r="A27" s="270" t="n"/>
      <c r="B27" s="263" t="n"/>
      <c r="C27" s="271" t="n"/>
      <c r="G27" s="272" t="n"/>
      <c r="H27" s="271" t="n"/>
      <c r="J27" s="272" t="n"/>
      <c r="K27" s="271" t="n"/>
      <c r="L27" s="272" t="n"/>
      <c r="M27" s="265" t="inlineStr">
        <is>
          <t>на единицу измерения</t>
        </is>
      </c>
      <c r="N27" s="259" t="n"/>
      <c r="O27" s="260" t="n"/>
      <c r="P27" s="265" t="inlineStr">
        <is>
          <t>коэффициенты</t>
        </is>
      </c>
      <c r="Q27" s="265" t="inlineStr">
        <is>
          <t>всего с учетом коэффициентов</t>
        </is>
      </c>
      <c r="R27" s="265" t="inlineStr">
        <is>
          <t>на единицу измерения в базисном уровне цен</t>
        </is>
      </c>
      <c r="S27" s="265" t="inlineStr">
        <is>
          <t>индекс</t>
        </is>
      </c>
      <c r="T27" s="265" t="inlineStr">
        <is>
          <t>на единицу измерения в текущем уровне цен</t>
        </is>
      </c>
      <c r="U27" s="259" t="n"/>
      <c r="V27" s="259" t="n"/>
      <c r="W27" s="260" t="n"/>
      <c r="X27" s="265" t="inlineStr">
        <is>
          <t>коэффициенты</t>
        </is>
      </c>
      <c r="Y27" s="260" t="n"/>
      <c r="Z27" s="265" t="inlineStr">
        <is>
          <t>всего в текущем уровне цен</t>
        </is>
      </c>
      <c r="AA27" s="259" t="n"/>
      <c r="AB27" s="259" t="n"/>
      <c r="AC27" s="260" t="n"/>
    </row>
    <row r="28" ht="61.35" customHeight="1" s="209">
      <c r="A28" s="265" t="inlineStr">
        <is>
          <t>по пор.</t>
        </is>
      </c>
      <c r="B28" s="265" t="inlineStr">
        <is>
          <t>поз. по см.</t>
        </is>
      </c>
      <c r="C28" s="270" t="n"/>
      <c r="D28" s="257" t="n"/>
      <c r="E28" s="257" t="n"/>
      <c r="F28" s="257" t="n"/>
      <c r="G28" s="263" t="n"/>
      <c r="H28" s="270" t="n"/>
      <c r="I28" s="257" t="n"/>
      <c r="J28" s="263" t="n"/>
      <c r="K28" s="270" t="n"/>
      <c r="L28" s="263" t="n"/>
      <c r="M28" s="270" t="n"/>
      <c r="N28" s="257" t="n"/>
      <c r="O28" s="263" t="n"/>
      <c r="P28" s="273" t="n"/>
      <c r="Q28" s="273" t="n"/>
      <c r="R28" s="273" t="n"/>
      <c r="S28" s="273" t="n"/>
      <c r="T28" s="270" t="n"/>
      <c r="U28" s="257" t="n"/>
      <c r="V28" s="257" t="n"/>
      <c r="W28" s="263" t="n"/>
      <c r="X28" s="270" t="n"/>
      <c r="Y28" s="263" t="n"/>
      <c r="Z28" s="270" t="n"/>
      <c r="AA28" s="257" t="n"/>
      <c r="AB28" s="257" t="n"/>
      <c r="AC28" s="263" t="n"/>
    </row>
    <row r="29" ht="18.4" customHeight="1" s="209">
      <c r="A29" s="265" t="inlineStr">
        <is>
          <t>1</t>
        </is>
      </c>
      <c r="B29" s="265" t="inlineStr">
        <is>
          <t>2</t>
        </is>
      </c>
      <c r="C29" s="265" t="inlineStr">
        <is>
          <t>3</t>
        </is>
      </c>
      <c r="D29" s="253" t="n"/>
      <c r="E29" s="253" t="n"/>
      <c r="F29" s="253" t="n"/>
      <c r="G29" s="254" t="n"/>
      <c r="H29" s="265" t="inlineStr">
        <is>
          <t>4</t>
        </is>
      </c>
      <c r="I29" s="253" t="n"/>
      <c r="J29" s="254" t="n"/>
      <c r="K29" s="265" t="inlineStr">
        <is>
          <t>5</t>
        </is>
      </c>
      <c r="L29" s="254" t="n"/>
      <c r="M29" s="265" t="inlineStr">
        <is>
          <t>6</t>
        </is>
      </c>
      <c r="N29" s="253" t="n"/>
      <c r="O29" s="254" t="n"/>
      <c r="P29" s="265" t="inlineStr">
        <is>
          <t>7</t>
        </is>
      </c>
      <c r="Q29" s="265" t="inlineStr">
        <is>
          <t>8</t>
        </is>
      </c>
      <c r="R29" s="265" t="inlineStr">
        <is>
          <t>9</t>
        </is>
      </c>
      <c r="S29" s="265" t="inlineStr">
        <is>
          <t>10</t>
        </is>
      </c>
      <c r="T29" s="265" t="inlineStr">
        <is>
          <t>11</t>
        </is>
      </c>
      <c r="U29" s="253" t="n"/>
      <c r="V29" s="253" t="n"/>
      <c r="W29" s="254" t="n"/>
      <c r="X29" s="265" t="inlineStr">
        <is>
          <t>12</t>
        </is>
      </c>
      <c r="Y29" s="254" t="n"/>
      <c r="Z29" s="265" t="inlineStr">
        <is>
          <t>13</t>
        </is>
      </c>
      <c r="AA29" s="253" t="n"/>
      <c r="AB29" s="253" t="n"/>
      <c r="AC29" s="254" t="n"/>
    </row>
    <row r="31" ht="12.2" customHeight="1" s="209">
      <c r="A31" s="274" t="inlineStr">
        <is>
          <t>8 марта 21</t>
        </is>
      </c>
      <c r="B31" s="257" t="n"/>
      <c r="C31" s="257" t="n"/>
      <c r="D31" s="257" t="n"/>
      <c r="E31" s="257" t="n"/>
      <c r="F31" s="257" t="n"/>
      <c r="G31" s="257" t="n"/>
      <c r="H31" s="257" t="n"/>
      <c r="I31" s="257" t="n"/>
      <c r="J31" s="257" t="n"/>
      <c r="K31" s="257" t="n"/>
      <c r="L31" s="257" t="n"/>
      <c r="M31" s="257" t="n"/>
      <c r="N31" s="257" t="n"/>
      <c r="O31" s="257" t="n"/>
      <c r="P31" s="257" t="n"/>
      <c r="Q31" s="257" t="n"/>
      <c r="R31" s="257" t="n"/>
      <c r="S31" s="257" t="n"/>
      <c r="T31" s="257" t="n"/>
      <c r="U31" s="257" t="n"/>
      <c r="V31" s="257" t="n"/>
      <c r="W31" s="257" t="n"/>
      <c r="X31" s="257" t="n"/>
      <c r="Y31" s="257" t="n"/>
      <c r="Z31" s="257" t="n"/>
      <c r="AA31" s="257" t="n"/>
      <c r="AB31" s="257" t="n"/>
      <c r="AC31" s="257" t="n"/>
    </row>
    <row r="33" ht="12.2" customHeight="1" s="209">
      <c r="A33" s="274" t="inlineStr">
        <is>
          <t>сантехнические работы</t>
        </is>
      </c>
      <c r="B33" s="257" t="n"/>
      <c r="C33" s="257" t="n"/>
      <c r="D33" s="257" t="n"/>
      <c r="E33" s="257" t="n"/>
      <c r="F33" s="257" t="n"/>
      <c r="G33" s="257" t="n"/>
      <c r="H33" s="257" t="n"/>
      <c r="I33" s="257" t="n"/>
      <c r="J33" s="257" t="n"/>
      <c r="K33" s="257" t="n"/>
      <c r="L33" s="257" t="n"/>
      <c r="M33" s="257" t="n"/>
      <c r="N33" s="257" t="n"/>
      <c r="O33" s="257" t="n"/>
      <c r="P33" s="257" t="n"/>
      <c r="Q33" s="257" t="n"/>
      <c r="R33" s="257" t="n"/>
      <c r="S33" s="257" t="n"/>
      <c r="T33" s="257" t="n"/>
      <c r="U33" s="257" t="n"/>
      <c r="V33" s="257" t="n"/>
      <c r="W33" s="257" t="n"/>
      <c r="X33" s="257" t="n"/>
      <c r="Y33" s="257" t="n"/>
      <c r="Z33" s="257" t="n"/>
      <c r="AA33" s="257" t="n"/>
      <c r="AB33" s="257" t="n"/>
      <c r="AC33" s="257" t="n"/>
    </row>
    <row r="34" ht="24.6" customHeight="1" s="209">
      <c r="A34" s="266" t="inlineStr">
        <is>
          <t>1</t>
        </is>
      </c>
      <c r="B34" s="275" t="inlineStr">
        <is>
          <t>1</t>
        </is>
      </c>
      <c r="C34" s="275" t="inlineStr">
        <is>
          <t>ГЭСН 18-07-001-03</t>
        </is>
      </c>
      <c r="H34" s="275" t="inlineStr">
        <is>
          <t>Установка манометров: с трехходовым краном и трубкой-сифоном</t>
        </is>
      </c>
      <c r="K34" s="275" t="inlineStr">
        <is>
          <t>компл</t>
        </is>
      </c>
      <c r="M34" s="278" t="n">
        <v>1</v>
      </c>
      <c r="P34" s="250" t="inlineStr"/>
      <c r="Q34" s="277" t="n">
        <v>1</v>
      </c>
      <c r="R34" s="250" t="inlineStr"/>
      <c r="S34" s="250" t="inlineStr"/>
      <c r="T34" s="250" t="inlineStr"/>
      <c r="X34" s="250" t="inlineStr"/>
      <c r="Z34" s="250" t="inlineStr"/>
    </row>
    <row r="35" ht="12.2" customHeight="1" s="209">
      <c r="A35" s="266" t="inlineStr"/>
      <c r="B35" s="266" t="inlineStr"/>
      <c r="C35" s="266" t="inlineStr">
        <is>
          <t xml:space="preserve">             1</t>
        </is>
      </c>
      <c r="H35" s="266" t="inlineStr">
        <is>
          <t>ОТ(ЗТ)</t>
        </is>
      </c>
      <c r="K35" s="266" t="inlineStr">
        <is>
          <t>чел.-ч</t>
        </is>
      </c>
      <c r="M35" s="250" t="inlineStr"/>
      <c r="P35" s="250" t="inlineStr"/>
      <c r="Q35" s="276" t="n">
        <v>0.31</v>
      </c>
      <c r="R35" s="250" t="inlineStr"/>
      <c r="S35" s="250" t="inlineStr"/>
      <c r="T35" s="250" t="inlineStr"/>
      <c r="X35" s="250" t="inlineStr"/>
      <c r="Z35" s="277" t="n">
        <v>167.7</v>
      </c>
    </row>
    <row r="36" ht="12.2" customHeight="1" s="209">
      <c r="A36" s="266" t="inlineStr"/>
      <c r="B36" s="266" t="inlineStr"/>
      <c r="C36" s="266" t="inlineStr">
        <is>
          <t>1-100-41</t>
        </is>
      </c>
      <c r="H36" s="266" t="inlineStr">
        <is>
          <t>Средний разряд работы 4,1</t>
        </is>
      </c>
      <c r="K36" s="266" t="inlineStr">
        <is>
          <t>чел.-ч</t>
        </is>
      </c>
      <c r="M36" s="276" t="n">
        <v>0.31</v>
      </c>
      <c r="P36" s="250" t="inlineStr"/>
      <c r="Q36" s="276" t="n">
        <v>0.31</v>
      </c>
      <c r="R36" s="250" t="inlineStr"/>
      <c r="S36" s="250" t="inlineStr"/>
      <c r="T36" s="276" t="n">
        <v>540.97</v>
      </c>
      <c r="X36" s="250" t="inlineStr"/>
      <c r="Z36" s="276" t="n">
        <v>167.7</v>
      </c>
    </row>
    <row r="37" ht="12.2" customHeight="1" s="209">
      <c r="A37" s="266" t="inlineStr"/>
      <c r="B37" s="266" t="inlineStr"/>
      <c r="C37" s="266" t="inlineStr">
        <is>
          <t xml:space="preserve">             4</t>
        </is>
      </c>
      <c r="H37" s="266" t="inlineStr">
        <is>
          <t>М</t>
        </is>
      </c>
      <c r="K37" s="266" t="inlineStr"/>
      <c r="M37" s="250" t="inlineStr"/>
      <c r="P37" s="250" t="inlineStr"/>
      <c r="Q37" s="250" t="inlineStr"/>
      <c r="R37" s="250" t="inlineStr"/>
      <c r="S37" s="250" t="inlineStr"/>
      <c r="T37" s="250" t="inlineStr"/>
      <c r="X37" s="250" t="inlineStr"/>
      <c r="Z37" s="277" t="n">
        <v>4.72</v>
      </c>
    </row>
    <row r="38" ht="12.2" customHeight="1" s="209">
      <c r="A38" s="266" t="inlineStr"/>
      <c r="B38" s="266" t="inlineStr"/>
      <c r="C38" s="266" t="inlineStr">
        <is>
          <t>01.7.07.29-0101</t>
        </is>
      </c>
      <c r="H38" s="266" t="inlineStr">
        <is>
          <t>Очес льняной</t>
        </is>
      </c>
      <c r="K38" s="266" t="inlineStr">
        <is>
          <t>кг</t>
        </is>
      </c>
      <c r="M38" s="276" t="n">
        <v>0.01</v>
      </c>
      <c r="P38" s="250" t="inlineStr"/>
      <c r="Q38" s="276" t="n">
        <v>0.01</v>
      </c>
      <c r="R38" s="276" t="n">
        <v>128.4</v>
      </c>
      <c r="S38" s="276" t="n">
        <v>1.31</v>
      </c>
      <c r="T38" s="276" t="n">
        <v>168.2</v>
      </c>
      <c r="X38" s="250" t="inlineStr"/>
      <c r="Z38" s="276" t="n">
        <v>1.68</v>
      </c>
    </row>
    <row r="39" ht="24.6" customHeight="1" s="209">
      <c r="A39" s="266" t="inlineStr"/>
      <c r="B39" s="266" t="inlineStr"/>
      <c r="C39" s="266" t="inlineStr">
        <is>
          <t>14.4.02.04-0142</t>
        </is>
      </c>
      <c r="H39" s="266" t="inlineStr">
        <is>
          <t>Краска масляная МА-0115, мумия, сурик железный</t>
        </is>
      </c>
      <c r="K39" s="266" t="inlineStr">
        <is>
          <t>кг</t>
        </is>
      </c>
      <c r="M39" s="276" t="n">
        <v>0.02</v>
      </c>
      <c r="P39" s="250" t="inlineStr"/>
      <c r="Q39" s="276" t="n">
        <v>0.02</v>
      </c>
      <c r="R39" s="276" t="n">
        <v>79.88</v>
      </c>
      <c r="S39" s="276" t="n">
        <v>1.44</v>
      </c>
      <c r="T39" s="276" t="n">
        <v>115.03</v>
      </c>
      <c r="X39" s="250" t="inlineStr"/>
      <c r="Z39" s="276" t="n">
        <v>2.3</v>
      </c>
    </row>
    <row r="40" ht="36.75" customHeight="1" s="209">
      <c r="A40" s="266" t="inlineStr"/>
      <c r="B40" s="266" t="inlineStr"/>
      <c r="C40" s="266" t="inlineStr">
        <is>
          <t>14.5.05.01-0012</t>
        </is>
      </c>
      <c r="H40" s="266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40" s="266" t="inlineStr">
        <is>
          <t>т</t>
        </is>
      </c>
      <c r="M40" s="297" t="n">
        <v>1e-05</v>
      </c>
      <c r="P40" s="250" t="inlineStr"/>
      <c r="Q40" s="297" t="n">
        <v>1e-05</v>
      </c>
      <c r="R40" s="276" t="n">
        <v>60697.21</v>
      </c>
      <c r="S40" s="276" t="n">
        <v>1.22</v>
      </c>
      <c r="T40" s="276" t="n">
        <v>74050.60000000001</v>
      </c>
      <c r="X40" s="250" t="inlineStr"/>
      <c r="Z40" s="276" t="n">
        <v>0.74</v>
      </c>
    </row>
    <row r="41" ht="12.2" customHeight="1" s="209">
      <c r="A41" s="266" t="inlineStr"/>
      <c r="B41" s="266" t="inlineStr"/>
      <c r="C41" s="266" t="inlineStr"/>
      <c r="H41" s="286" t="inlineStr">
        <is>
          <t>Итого прямые затраты</t>
        </is>
      </c>
      <c r="I41" s="259" t="n"/>
      <c r="J41" s="259" t="n"/>
      <c r="K41" s="287" t="inlineStr"/>
      <c r="L41" s="259" t="n"/>
      <c r="M41" s="287" t="inlineStr"/>
      <c r="N41" s="259" t="n"/>
      <c r="O41" s="259" t="n"/>
      <c r="P41" s="287" t="inlineStr"/>
      <c r="Q41" s="287" t="inlineStr"/>
      <c r="R41" s="287" t="inlineStr"/>
      <c r="S41" s="287" t="inlineStr"/>
      <c r="T41" s="287" t="inlineStr"/>
      <c r="U41" s="259" t="n"/>
      <c r="V41" s="259" t="n"/>
      <c r="W41" s="259" t="n"/>
      <c r="X41" s="287" t="inlineStr"/>
      <c r="Y41" s="259" t="n"/>
      <c r="Z41" s="288" t="n">
        <v>172.42</v>
      </c>
      <c r="AA41" s="259" t="n"/>
      <c r="AB41" s="259" t="n"/>
      <c r="AC41" s="259" t="n"/>
    </row>
    <row r="42" ht="12.2" customHeight="1" s="209">
      <c r="C42" s="266" t="inlineStr"/>
      <c r="H42" s="266" t="inlineStr">
        <is>
          <t>ФОТ</t>
        </is>
      </c>
      <c r="K42" s="266" t="inlineStr"/>
      <c r="M42" s="250" t="inlineStr"/>
      <c r="P42" s="250" t="inlineStr"/>
      <c r="Q42" s="250" t="inlineStr"/>
      <c r="R42" s="266" t="inlineStr"/>
      <c r="S42" s="266" t="inlineStr"/>
      <c r="T42" s="266" t="inlineStr"/>
      <c r="X42" s="266" t="inlineStr"/>
      <c r="Z42" s="283" t="n">
        <v>167.7</v>
      </c>
    </row>
    <row r="43" ht="61.35" customHeight="1" s="209">
      <c r="C43" s="266" t="inlineStr">
        <is>
          <t>812/пр_2020_прил._т._п.16_гр.3</t>
        </is>
      </c>
      <c r="H43" s="266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3" s="266" t="inlineStr">
        <is>
          <t>%</t>
        </is>
      </c>
      <c r="M43" s="278" t="n">
        <v>121</v>
      </c>
      <c r="P43" s="276" t="n">
        <v>0.9</v>
      </c>
      <c r="Q43" s="276" t="n">
        <v>108.9</v>
      </c>
      <c r="R43" s="266" t="inlineStr"/>
      <c r="S43" s="266" t="inlineStr"/>
      <c r="T43" s="266" t="inlineStr"/>
      <c r="X43" s="266" t="inlineStr"/>
      <c r="Z43" s="276" t="n">
        <v>182.63</v>
      </c>
    </row>
    <row r="44" ht="61.35" customHeight="1" s="209">
      <c r="C44" s="266" t="inlineStr">
        <is>
          <t>774/пр_2020_прил._т._п.16_гр.3</t>
        </is>
      </c>
      <c r="H44" s="266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44" s="266" t="inlineStr">
        <is>
          <t>%</t>
        </is>
      </c>
      <c r="M44" s="278" t="n">
        <v>72</v>
      </c>
      <c r="P44" s="276" t="n">
        <v>0.85</v>
      </c>
      <c r="Q44" s="276" t="n">
        <v>61.2</v>
      </c>
      <c r="R44" s="266" t="inlineStr"/>
      <c r="S44" s="266" t="inlineStr"/>
      <c r="T44" s="266" t="inlineStr"/>
      <c r="X44" s="266" t="inlineStr"/>
      <c r="Z44" s="276" t="n">
        <v>102.63</v>
      </c>
    </row>
    <row r="45">
      <c r="A45" s="289" t="n"/>
      <c r="B45" s="289" t="n"/>
      <c r="C45" s="289" t="n"/>
      <c r="D45" s="289" t="n"/>
      <c r="E45" s="289" t="n"/>
      <c r="F45" s="289" t="n"/>
      <c r="G45" s="289" t="n"/>
      <c r="H45" s="289" t="n"/>
      <c r="I45" s="289" t="n"/>
      <c r="J45" s="289" t="n"/>
      <c r="K45" s="289" t="n"/>
      <c r="L45" s="289" t="n"/>
      <c r="M45" s="289" t="n"/>
      <c r="N45" s="289" t="n"/>
      <c r="O45" s="289" t="n"/>
      <c r="P45" s="289" t="n"/>
      <c r="Q45" s="289" t="n"/>
      <c r="R45" s="289" t="n"/>
      <c r="S45" s="289" t="n"/>
      <c r="T45" s="289" t="n"/>
      <c r="U45" s="289" t="n"/>
      <c r="V45" s="289" t="n"/>
      <c r="W45" s="289" t="n"/>
      <c r="X45" s="289" t="n"/>
      <c r="Y45" s="289" t="n"/>
      <c r="Z45" s="289" t="n"/>
      <c r="AA45" s="289" t="n"/>
      <c r="AB45" s="289" t="n"/>
      <c r="AC45" s="289" t="n"/>
    </row>
    <row r="46" ht="12.2" customHeight="1" s="209">
      <c r="H46" s="275" t="inlineStr">
        <is>
          <t>Всего по позиции</t>
        </is>
      </c>
      <c r="S46" s="266" t="inlineStr"/>
      <c r="T46" s="277" t="n">
        <v>457.68</v>
      </c>
      <c r="X46" s="266" t="inlineStr"/>
      <c r="Z46" s="277" t="n">
        <v>457.68</v>
      </c>
    </row>
    <row r="47" ht="36.75" customHeight="1" s="209">
      <c r="A47" s="266" t="inlineStr">
        <is>
          <t>2</t>
        </is>
      </c>
      <c r="B47" s="275" t="inlineStr">
        <is>
          <t>2</t>
        </is>
      </c>
      <c r="C47" s="275" t="inlineStr">
        <is>
          <t>63.4.01.02-0012</t>
        </is>
      </c>
      <c r="H47" s="275" t="inlineStr">
        <is>
          <t>Манометр для измерения избыточного давления от 0 до 10 кгс/см2, диаметр корпуса 100 мм, класс точности 1,5 прим</t>
        </is>
      </c>
      <c r="K47" s="275" t="inlineStr">
        <is>
          <t>шт</t>
        </is>
      </c>
      <c r="M47" s="278" t="n">
        <v>1</v>
      </c>
      <c r="P47" s="250" t="inlineStr"/>
      <c r="Q47" s="277" t="n">
        <v>1</v>
      </c>
      <c r="R47" s="276" t="n">
        <v>624.23</v>
      </c>
      <c r="S47" s="276" t="n">
        <v>1</v>
      </c>
      <c r="T47" s="276" t="n">
        <v>624.23</v>
      </c>
      <c r="X47" s="250" t="inlineStr"/>
      <c r="Z47" s="276" t="n">
        <v>624.23</v>
      </c>
    </row>
    <row r="48" ht="12.2" customHeight="1" s="209">
      <c r="C48" s="266" t="inlineStr"/>
      <c r="H48" s="266" t="inlineStr"/>
      <c r="K48" s="266" t="inlineStr"/>
      <c r="M48" s="250" t="inlineStr"/>
      <c r="P48" s="250" t="inlineStr"/>
      <c r="Q48" s="250" t="inlineStr"/>
      <c r="R48" s="266" t="inlineStr"/>
      <c r="S48" s="266" t="inlineStr"/>
      <c r="T48" s="266" t="inlineStr"/>
      <c r="X48" s="266" t="inlineStr"/>
      <c r="Z48" s="250" t="inlineStr"/>
    </row>
    <row r="49">
      <c r="A49" s="289" t="n"/>
      <c r="B49" s="289" t="n"/>
      <c r="C49" s="289" t="n"/>
      <c r="D49" s="289" t="n"/>
      <c r="E49" s="289" t="n"/>
      <c r="F49" s="289" t="n"/>
      <c r="G49" s="289" t="n"/>
      <c r="H49" s="289" t="n"/>
      <c r="I49" s="289" t="n"/>
      <c r="J49" s="289" t="n"/>
      <c r="K49" s="289" t="n"/>
      <c r="L49" s="289" t="n"/>
      <c r="M49" s="289" t="n"/>
      <c r="N49" s="289" t="n"/>
      <c r="O49" s="289" t="n"/>
      <c r="P49" s="289" t="n"/>
      <c r="Q49" s="289" t="n"/>
      <c r="R49" s="289" t="n"/>
      <c r="S49" s="289" t="n"/>
      <c r="T49" s="289" t="n"/>
      <c r="U49" s="289" t="n"/>
      <c r="V49" s="289" t="n"/>
      <c r="W49" s="289" t="n"/>
      <c r="X49" s="289" t="n"/>
      <c r="Y49" s="289" t="n"/>
      <c r="Z49" s="289" t="n"/>
      <c r="AA49" s="289" t="n"/>
      <c r="AB49" s="289" t="n"/>
      <c r="AC49" s="289" t="n"/>
    </row>
    <row r="50" ht="12.2" customHeight="1" s="209">
      <c r="H50" s="275" t="inlineStr">
        <is>
          <t>Всего по позиции</t>
        </is>
      </c>
      <c r="S50" s="266" t="inlineStr"/>
      <c r="T50" s="277" t="n">
        <v>624.23</v>
      </c>
      <c r="X50" s="266" t="inlineStr"/>
      <c r="Z50" s="277" t="n">
        <v>624.23</v>
      </c>
    </row>
    <row r="51" ht="48.95" customHeight="1" s="209">
      <c r="A51" s="266" t="inlineStr">
        <is>
          <t>3</t>
        </is>
      </c>
      <c r="B51" s="275" t="inlineStr">
        <is>
          <t>3</t>
        </is>
      </c>
      <c r="C51" s="275" t="inlineStr">
        <is>
          <t>ГЭСН 16-04-006-03</t>
        </is>
      </c>
      <c r="H51" s="275" t="inlineStr">
        <is>
      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32 мм</t>
        </is>
      </c>
      <c r="K51" s="275" t="inlineStr">
        <is>
          <t>100 соединений</t>
        </is>
      </c>
      <c r="M51" s="276" t="n">
        <v>0.05</v>
      </c>
      <c r="P51" s="250" t="inlineStr"/>
      <c r="Q51" s="277" t="n">
        <v>0.05</v>
      </c>
      <c r="R51" s="250" t="inlineStr"/>
      <c r="S51" s="250" t="inlineStr"/>
      <c r="T51" s="250" t="inlineStr"/>
      <c r="X51" s="250" t="inlineStr"/>
      <c r="Z51" s="250" t="inlineStr"/>
    </row>
    <row r="52" ht="48.95" customHeight="1" s="209">
      <c r="A52" s="279" t="inlineStr"/>
      <c r="B52" s="279" t="inlineStr"/>
      <c r="C52" s="279" t="inlineStr">
        <is>
          <t>421/пр_2020_п.58_пп.б</t>
        </is>
      </c>
      <c r="H52" s="279" t="inlineStr">
        <is>
          <t>При отсутствии необходимых сметных норм (единичных расценок), включенных в сборники ГЭСНр (ФЕРр, ТЕРр), сметная стоимость работ по капитальному ремонту и реконструкции объектов капитального строительства может быть определена: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элементов, - по сметным нормам, включенным в ГЭСН (ФЕР, ТЕР) (ЗТ=1,15; ЭМ=1,25; ЗТм=1,25)</t>
        </is>
      </c>
    </row>
    <row r="53" ht="12.2" customHeight="1" s="209">
      <c r="A53" s="266" t="inlineStr"/>
      <c r="B53" s="266" t="inlineStr"/>
      <c r="C53" s="266" t="inlineStr">
        <is>
          <t xml:space="preserve">             1</t>
        </is>
      </c>
      <c r="H53" s="266" t="inlineStr">
        <is>
          <t>ОТ(ЗТ)</t>
        </is>
      </c>
      <c r="K53" s="266" t="inlineStr">
        <is>
          <t>чел.-ч</t>
        </is>
      </c>
      <c r="M53" s="250" t="inlineStr"/>
      <c r="P53" s="250" t="inlineStr"/>
      <c r="Q53" s="297" t="n">
        <v>0.16445</v>
      </c>
      <c r="R53" s="250" t="inlineStr"/>
      <c r="S53" s="250" t="inlineStr"/>
      <c r="T53" s="250" t="inlineStr"/>
      <c r="X53" s="250" t="inlineStr"/>
      <c r="Z53" s="277" t="n">
        <v>92.89</v>
      </c>
    </row>
    <row r="54" ht="12.2" customHeight="1" s="209">
      <c r="A54" s="266" t="inlineStr"/>
      <c r="B54" s="266" t="inlineStr"/>
      <c r="C54" s="266" t="inlineStr">
        <is>
          <t>1-100-44</t>
        </is>
      </c>
      <c r="H54" s="266" t="inlineStr">
        <is>
          <t>Средний разряд работы 4,4</t>
        </is>
      </c>
      <c r="K54" s="266" t="inlineStr">
        <is>
          <t>чел.-ч</t>
        </is>
      </c>
      <c r="M54" s="276" t="n">
        <v>2.86</v>
      </c>
      <c r="P54" s="276" t="n">
        <v>1.15</v>
      </c>
      <c r="Q54" s="297" t="n">
        <v>0.16445</v>
      </c>
      <c r="R54" s="250" t="inlineStr"/>
      <c r="S54" s="250" t="inlineStr"/>
      <c r="T54" s="276" t="n">
        <v>564.83</v>
      </c>
      <c r="X54" s="250" t="inlineStr"/>
      <c r="Z54" s="276" t="n">
        <v>92.89</v>
      </c>
    </row>
    <row r="55" ht="12.2" customHeight="1" s="209">
      <c r="A55" s="266" t="inlineStr"/>
      <c r="B55" s="266" t="inlineStr"/>
      <c r="C55" s="266" t="inlineStr">
        <is>
          <t xml:space="preserve">             4</t>
        </is>
      </c>
      <c r="H55" s="266" t="inlineStr">
        <is>
          <t>М</t>
        </is>
      </c>
      <c r="K55" s="266" t="inlineStr"/>
      <c r="M55" s="250" t="inlineStr"/>
      <c r="P55" s="250" t="inlineStr"/>
      <c r="Q55" s="250" t="inlineStr"/>
      <c r="R55" s="250" t="inlineStr"/>
      <c r="S55" s="250" t="inlineStr"/>
      <c r="T55" s="250" t="inlineStr"/>
      <c r="X55" s="250" t="inlineStr"/>
      <c r="Z55" s="277" t="n">
        <v>1.51</v>
      </c>
    </row>
    <row r="56" ht="12.2" customHeight="1" s="209">
      <c r="A56" s="266" t="inlineStr"/>
      <c r="B56" s="266" t="inlineStr"/>
      <c r="C56" s="266" t="inlineStr">
        <is>
          <t>01.7.03.04-0001</t>
        </is>
      </c>
      <c r="H56" s="266" t="inlineStr">
        <is>
          <t>Электроэнергия</t>
        </is>
      </c>
      <c r="K56" s="266" t="inlineStr">
        <is>
          <t>кВт-ч</t>
        </is>
      </c>
      <c r="M56" s="284" t="n">
        <v>4.305</v>
      </c>
      <c r="P56" s="250" t="inlineStr"/>
      <c r="Q56" s="297" t="n">
        <v>0.21525</v>
      </c>
      <c r="R56" s="250" t="inlineStr"/>
      <c r="S56" s="250" t="inlineStr"/>
      <c r="T56" s="276" t="n">
        <v>7</v>
      </c>
      <c r="X56" s="250" t="inlineStr"/>
      <c r="Z56" s="276" t="n">
        <v>1.51</v>
      </c>
    </row>
    <row r="57" ht="12.2" customHeight="1" s="209">
      <c r="A57" s="266" t="inlineStr"/>
      <c r="B57" s="266" t="inlineStr"/>
      <c r="C57" s="266" t="inlineStr"/>
      <c r="H57" s="286" t="inlineStr">
        <is>
          <t>Итого прямые затраты</t>
        </is>
      </c>
      <c r="I57" s="259" t="n"/>
      <c r="J57" s="259" t="n"/>
      <c r="K57" s="287" t="inlineStr"/>
      <c r="L57" s="259" t="n"/>
      <c r="M57" s="287" t="inlineStr"/>
      <c r="N57" s="259" t="n"/>
      <c r="O57" s="259" t="n"/>
      <c r="P57" s="287" t="inlineStr"/>
      <c r="Q57" s="287" t="inlineStr"/>
      <c r="R57" s="287" t="inlineStr"/>
      <c r="S57" s="287" t="inlineStr"/>
      <c r="T57" s="287" t="inlineStr"/>
      <c r="U57" s="259" t="n"/>
      <c r="V57" s="259" t="n"/>
      <c r="W57" s="259" t="n"/>
      <c r="X57" s="287" t="inlineStr"/>
      <c r="Y57" s="259" t="n"/>
      <c r="Z57" s="288" t="n">
        <v>94.40000000000001</v>
      </c>
      <c r="AA57" s="259" t="n"/>
      <c r="AB57" s="259" t="n"/>
      <c r="AC57" s="259" t="n"/>
    </row>
    <row r="58" ht="12.2" customHeight="1" s="209">
      <c r="C58" s="266" t="inlineStr"/>
      <c r="H58" s="266" t="inlineStr">
        <is>
          <t>ФОТ</t>
        </is>
      </c>
      <c r="K58" s="266" t="inlineStr"/>
      <c r="M58" s="250" t="inlineStr"/>
      <c r="P58" s="250" t="inlineStr"/>
      <c r="Q58" s="250" t="inlineStr"/>
      <c r="R58" s="266" t="inlineStr"/>
      <c r="S58" s="266" t="inlineStr"/>
      <c r="T58" s="266" t="inlineStr"/>
      <c r="X58" s="266" t="inlineStr"/>
      <c r="Z58" s="276" t="n">
        <v>92.89</v>
      </c>
    </row>
    <row r="59" ht="61.35" customHeight="1" s="209">
      <c r="C59" s="266" t="inlineStr">
        <is>
          <t>812/пр_2020_прил._т._п.16_гр.3</t>
        </is>
      </c>
      <c r="H59" s="266" t="inlineStr">
        <is>
          <t>НР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59" s="266" t="inlineStr">
        <is>
          <t>%</t>
        </is>
      </c>
      <c r="M59" s="278" t="n">
        <v>121</v>
      </c>
      <c r="P59" s="276" t="n">
        <v>0.9</v>
      </c>
      <c r="Q59" s="276" t="n">
        <v>108.9</v>
      </c>
      <c r="R59" s="266" t="inlineStr"/>
      <c r="S59" s="266" t="inlineStr"/>
      <c r="T59" s="266" t="inlineStr"/>
      <c r="X59" s="266" t="inlineStr"/>
      <c r="Z59" s="276" t="n">
        <v>101.16</v>
      </c>
    </row>
    <row r="60" ht="61.35" customHeight="1" s="209">
      <c r="C60" s="266" t="inlineStr">
        <is>
          <t>774/пр_2020_прил._т._п.16_гр.3</t>
        </is>
      </c>
      <c r="H60" s="266" t="inlineStr">
        <is>
          <t>СП (Сантехнические работы: внутренние (трубопроводы, внутренние устройства водопровода, канализации, отопления, газоснабжения, вентиляция и кондиционирование воздуха))</t>
        </is>
      </c>
      <c r="K60" s="266" t="inlineStr">
        <is>
          <t>%</t>
        </is>
      </c>
      <c r="M60" s="278" t="n">
        <v>72</v>
      </c>
      <c r="P60" s="276" t="n">
        <v>0.85</v>
      </c>
      <c r="Q60" s="276" t="n">
        <v>61.2</v>
      </c>
      <c r="R60" s="266" t="inlineStr"/>
      <c r="S60" s="266" t="inlineStr"/>
      <c r="T60" s="266" t="inlineStr"/>
      <c r="X60" s="266" t="inlineStr"/>
      <c r="Z60" s="276" t="n">
        <v>56.85</v>
      </c>
    </row>
    <row r="61">
      <c r="A61" s="289" t="n"/>
      <c r="B61" s="289" t="n"/>
      <c r="C61" s="289" t="n"/>
      <c r="D61" s="289" t="n"/>
      <c r="E61" s="289" t="n"/>
      <c r="F61" s="289" t="n"/>
      <c r="G61" s="289" t="n"/>
      <c r="H61" s="289" t="n"/>
      <c r="I61" s="289" t="n"/>
      <c r="J61" s="289" t="n"/>
      <c r="K61" s="289" t="n"/>
      <c r="L61" s="289" t="n"/>
      <c r="M61" s="289" t="n"/>
      <c r="N61" s="289" t="n"/>
      <c r="O61" s="289" t="n"/>
      <c r="P61" s="289" t="n"/>
      <c r="Q61" s="289" t="n"/>
      <c r="R61" s="289" t="n"/>
      <c r="S61" s="289" t="n"/>
      <c r="T61" s="289" t="n"/>
      <c r="U61" s="289" t="n"/>
      <c r="V61" s="289" t="n"/>
      <c r="W61" s="289" t="n"/>
      <c r="X61" s="289" t="n"/>
      <c r="Y61" s="289" t="n"/>
      <c r="Z61" s="289" t="n"/>
      <c r="AA61" s="289" t="n"/>
      <c r="AB61" s="289" t="n"/>
      <c r="AC61" s="289" t="n"/>
    </row>
    <row r="62" ht="12.2" customHeight="1" s="209">
      <c r="H62" s="275" t="inlineStr">
        <is>
          <t>Всего по позиции</t>
        </is>
      </c>
      <c r="S62" s="266" t="inlineStr"/>
      <c r="T62" s="277" t="n">
        <v>5048.2</v>
      </c>
      <c r="X62" s="266" t="inlineStr"/>
      <c r="Z62" s="277" t="n">
        <v>252.41</v>
      </c>
    </row>
    <row r="63" ht="36.75" customHeight="1" s="209">
      <c r="A63" s="266" t="inlineStr">
        <is>
          <t>4</t>
        </is>
      </c>
      <c r="B63" s="275" t="inlineStr">
        <is>
          <t>4</t>
        </is>
      </c>
      <c r="C63" s="275" t="inlineStr">
        <is>
          <t>24.3.05.07-0087</t>
        </is>
      </c>
      <c r="H63" s="275" t="inlineStr">
        <is>
          <t>Муфта полипропиленовая комбинированная,  номинальный наружный диаметр 32 мм, размер резьбы 1"</t>
        </is>
      </c>
      <c r="K63" s="275" t="inlineStr">
        <is>
          <t>шт</t>
        </is>
      </c>
      <c r="M63" s="278" t="n">
        <v>2</v>
      </c>
      <c r="P63" s="250" t="inlineStr"/>
      <c r="Q63" s="277" t="n">
        <v>2</v>
      </c>
      <c r="R63" s="276" t="n">
        <v>132.92</v>
      </c>
      <c r="S63" s="276" t="n">
        <v>1.1</v>
      </c>
      <c r="T63" s="276" t="n">
        <v>146.21</v>
      </c>
      <c r="X63" s="250" t="inlineStr"/>
      <c r="Z63" s="276" t="n">
        <v>292.42</v>
      </c>
    </row>
    <row r="64" ht="12.2" customHeight="1" s="209">
      <c r="C64" s="266" t="inlineStr"/>
      <c r="H64" s="266" t="inlineStr"/>
      <c r="K64" s="266" t="inlineStr"/>
      <c r="M64" s="250" t="inlineStr"/>
      <c r="P64" s="250" t="inlineStr"/>
      <c r="Q64" s="250" t="inlineStr"/>
      <c r="R64" s="266" t="inlineStr"/>
      <c r="S64" s="266" t="inlineStr"/>
      <c r="T64" s="266" t="inlineStr"/>
      <c r="X64" s="266" t="inlineStr"/>
      <c r="Z64" s="250" t="inlineStr"/>
    </row>
    <row r="65">
      <c r="A65" s="289" t="n"/>
      <c r="B65" s="289" t="n"/>
      <c r="C65" s="289" t="n"/>
      <c r="D65" s="289" t="n"/>
      <c r="E65" s="289" t="n"/>
      <c r="F65" s="289" t="n"/>
      <c r="G65" s="289" t="n"/>
      <c r="H65" s="289" t="n"/>
      <c r="I65" s="289" t="n"/>
      <c r="J65" s="289" t="n"/>
      <c r="K65" s="289" t="n"/>
      <c r="L65" s="289" t="n"/>
      <c r="M65" s="289" t="n"/>
      <c r="N65" s="289" t="n"/>
      <c r="O65" s="289" t="n"/>
      <c r="P65" s="289" t="n"/>
      <c r="Q65" s="289" t="n"/>
      <c r="R65" s="289" t="n"/>
      <c r="S65" s="289" t="n"/>
      <c r="T65" s="289" t="n"/>
      <c r="U65" s="289" t="n"/>
      <c r="V65" s="289" t="n"/>
      <c r="W65" s="289" t="n"/>
      <c r="X65" s="289" t="n"/>
      <c r="Y65" s="289" t="n"/>
      <c r="Z65" s="289" t="n"/>
      <c r="AA65" s="289" t="n"/>
      <c r="AB65" s="289" t="n"/>
      <c r="AC65" s="289" t="n"/>
    </row>
    <row r="66" ht="12.2" customHeight="1" s="209">
      <c r="H66" s="275" t="inlineStr">
        <is>
          <t>Всего по позиции</t>
        </is>
      </c>
      <c r="S66" s="266" t="inlineStr"/>
      <c r="T66" s="277" t="n">
        <v>146.21</v>
      </c>
      <c r="X66" s="266" t="inlineStr"/>
      <c r="Z66" s="277" t="n">
        <v>292.42</v>
      </c>
    </row>
    <row r="67" ht="36.75" customHeight="1" s="209">
      <c r="A67" s="266" t="inlineStr">
        <is>
          <t>5</t>
        </is>
      </c>
      <c r="B67" s="275" t="inlineStr">
        <is>
          <t>5</t>
        </is>
      </c>
      <c r="C67" s="275" t="inlineStr">
        <is>
          <t>24.3.05.15-0111</t>
        </is>
      </c>
      <c r="H67" s="275" t="inlineStr">
        <is>
          <t>Тройник литой полиэтиленовый, электросварной для систем газо- и водоснабжения, диаметр 32 мм</t>
        </is>
      </c>
      <c r="K67" s="275" t="inlineStr">
        <is>
          <t>шт</t>
        </is>
      </c>
      <c r="M67" s="278" t="n">
        <v>2</v>
      </c>
      <c r="P67" s="250" t="inlineStr"/>
      <c r="Q67" s="277" t="n">
        <v>2</v>
      </c>
      <c r="R67" s="276" t="n">
        <v>654.5700000000001</v>
      </c>
      <c r="S67" s="276" t="n">
        <v>1</v>
      </c>
      <c r="T67" s="276" t="n">
        <v>654.5700000000001</v>
      </c>
      <c r="X67" s="250" t="inlineStr"/>
      <c r="Z67" s="276" t="n">
        <v>1309.14</v>
      </c>
    </row>
    <row r="68" ht="12.2" customHeight="1" s="209">
      <c r="C68" s="266" t="inlineStr"/>
      <c r="H68" s="266" t="inlineStr"/>
      <c r="K68" s="266" t="inlineStr"/>
      <c r="M68" s="250" t="inlineStr"/>
      <c r="P68" s="250" t="inlineStr"/>
      <c r="Q68" s="250" t="inlineStr"/>
      <c r="R68" s="266" t="inlineStr"/>
      <c r="S68" s="266" t="inlineStr"/>
      <c r="T68" s="266" t="inlineStr"/>
      <c r="X68" s="266" t="inlineStr"/>
      <c r="Z68" s="250" t="inlineStr"/>
    </row>
    <row r="69">
      <c r="A69" s="289" t="n"/>
      <c r="B69" s="289" t="n"/>
      <c r="C69" s="289" t="n"/>
      <c r="D69" s="289" t="n"/>
      <c r="E69" s="289" t="n"/>
      <c r="F69" s="289" t="n"/>
      <c r="G69" s="289" t="n"/>
      <c r="H69" s="289" t="n"/>
      <c r="I69" s="289" t="n"/>
      <c r="J69" s="289" t="n"/>
      <c r="K69" s="289" t="n"/>
      <c r="L69" s="289" t="n"/>
      <c r="M69" s="289" t="n"/>
      <c r="N69" s="289" t="n"/>
      <c r="O69" s="289" t="n"/>
      <c r="P69" s="289" t="n"/>
      <c r="Q69" s="289" t="n"/>
      <c r="R69" s="289" t="n"/>
      <c r="S69" s="289" t="n"/>
      <c r="T69" s="289" t="n"/>
      <c r="U69" s="289" t="n"/>
      <c r="V69" s="289" t="n"/>
      <c r="W69" s="289" t="n"/>
      <c r="X69" s="289" t="n"/>
      <c r="Y69" s="289" t="n"/>
      <c r="Z69" s="289" t="n"/>
      <c r="AA69" s="289" t="n"/>
      <c r="AB69" s="289" t="n"/>
      <c r="AC69" s="289" t="n"/>
    </row>
    <row r="70" ht="12.2" customHeight="1" s="209">
      <c r="H70" s="275" t="inlineStr">
        <is>
          <t>Всего по позиции</t>
        </is>
      </c>
      <c r="S70" s="266" t="inlineStr"/>
      <c r="T70" s="277" t="n">
        <v>654.5700000000001</v>
      </c>
      <c r="X70" s="266" t="inlineStr"/>
      <c r="Z70" s="277" t="n">
        <v>1309.14</v>
      </c>
    </row>
    <row r="71" ht="36.75" customHeight="1" s="209">
      <c r="A71" s="266" t="inlineStr">
        <is>
          <t>6</t>
        </is>
      </c>
      <c r="B71" s="275" t="inlineStr">
        <is>
          <t>6</t>
        </is>
      </c>
      <c r="C71" s="275" t="inlineStr">
        <is>
          <t>24.3.05.07-0088</t>
        </is>
      </c>
      <c r="H71" s="275" t="inlineStr">
        <is>
          <t>Муфта полипропиленовая комбинированная, с наружной резьбой, номинальный наружный диаметр 32 мм, размер резьбы 1/2"</t>
        </is>
      </c>
      <c r="K71" s="275" t="inlineStr">
        <is>
          <t>шт</t>
        </is>
      </c>
      <c r="M71" s="278" t="n">
        <v>1</v>
      </c>
      <c r="P71" s="250" t="inlineStr"/>
      <c r="Q71" s="277" t="n">
        <v>1</v>
      </c>
      <c r="R71" s="276" t="n">
        <v>70.22</v>
      </c>
      <c r="S71" s="276" t="n">
        <v>1.1</v>
      </c>
      <c r="T71" s="276" t="n">
        <v>77.23999999999999</v>
      </c>
      <c r="X71" s="250" t="inlineStr"/>
      <c r="Z71" s="276" t="n">
        <v>77.23999999999999</v>
      </c>
    </row>
    <row r="72" ht="12.2" customHeight="1" s="209">
      <c r="C72" s="266" t="inlineStr"/>
      <c r="H72" s="266" t="inlineStr"/>
      <c r="K72" s="266" t="inlineStr"/>
      <c r="M72" s="250" t="inlineStr"/>
      <c r="P72" s="250" t="inlineStr"/>
      <c r="Q72" s="250" t="inlineStr"/>
      <c r="R72" s="266" t="inlineStr"/>
      <c r="S72" s="266" t="inlineStr"/>
      <c r="T72" s="266" t="inlineStr"/>
      <c r="X72" s="266" t="inlineStr"/>
      <c r="Z72" s="250" t="inlineStr"/>
    </row>
    <row r="73">
      <c r="A73" s="289" t="n"/>
      <c r="B73" s="289" t="n"/>
      <c r="C73" s="289" t="n"/>
      <c r="D73" s="289" t="n"/>
      <c r="E73" s="289" t="n"/>
      <c r="F73" s="289" t="n"/>
      <c r="G73" s="289" t="n"/>
      <c r="H73" s="289" t="n"/>
      <c r="I73" s="289" t="n"/>
      <c r="J73" s="289" t="n"/>
      <c r="K73" s="289" t="n"/>
      <c r="L73" s="289" t="n"/>
      <c r="M73" s="289" t="n"/>
      <c r="N73" s="289" t="n"/>
      <c r="O73" s="289" t="n"/>
      <c r="P73" s="289" t="n"/>
      <c r="Q73" s="289" t="n"/>
      <c r="R73" s="289" t="n"/>
      <c r="S73" s="289" t="n"/>
      <c r="T73" s="289" t="n"/>
      <c r="U73" s="289" t="n"/>
      <c r="V73" s="289" t="n"/>
      <c r="W73" s="289" t="n"/>
      <c r="X73" s="289" t="n"/>
      <c r="Y73" s="289" t="n"/>
      <c r="Z73" s="289" t="n"/>
      <c r="AA73" s="289" t="n"/>
      <c r="AB73" s="289" t="n"/>
      <c r="AC73" s="289" t="n"/>
    </row>
    <row r="74" ht="12.2" customHeight="1" s="209">
      <c r="H74" s="275" t="inlineStr">
        <is>
          <t>Всего по позиции</t>
        </is>
      </c>
      <c r="S74" s="266" t="inlineStr"/>
      <c r="T74" s="277" t="n">
        <v>77.23999999999999</v>
      </c>
      <c r="X74" s="266" t="inlineStr"/>
      <c r="Z74" s="277" t="n">
        <v>77.23999999999999</v>
      </c>
    </row>
    <row r="75" ht="24.6" customHeight="1" s="209">
      <c r="A75" s="266" t="inlineStr">
        <is>
          <t>7</t>
        </is>
      </c>
      <c r="B75" s="275" t="inlineStr">
        <is>
          <t>6</t>
        </is>
      </c>
      <c r="C75" s="275" t="inlineStr">
        <is>
          <t>ГЭСНр 65-02-012-02</t>
        </is>
      </c>
      <c r="H75" s="275" t="inlineStr">
        <is>
          <t>Слив и наполнение водой системы отопления: с осмотром системы</t>
        </is>
      </c>
      <c r="K75" s="275" t="inlineStr">
        <is>
          <t>1000 м3</t>
        </is>
      </c>
      <c r="M75" s="278" t="n">
        <v>1</v>
      </c>
      <c r="P75" s="250" t="inlineStr"/>
      <c r="Q75" s="277" t="n">
        <v>1</v>
      </c>
      <c r="R75" s="250" t="inlineStr"/>
      <c r="S75" s="250" t="inlineStr"/>
      <c r="T75" s="250" t="inlineStr"/>
      <c r="X75" s="250" t="inlineStr"/>
      <c r="Z75" s="250" t="inlineStr"/>
    </row>
    <row r="76" ht="12.2" customHeight="1" s="209">
      <c r="A76" s="266" t="inlineStr"/>
      <c r="B76" s="266" t="inlineStr"/>
      <c r="C76" s="266" t="inlineStr">
        <is>
          <t xml:space="preserve">             1</t>
        </is>
      </c>
      <c r="H76" s="266" t="inlineStr">
        <is>
          <t>ОТ(ЗТ)</t>
        </is>
      </c>
      <c r="K76" s="266" t="inlineStr">
        <is>
          <t>чел.-ч</t>
        </is>
      </c>
      <c r="M76" s="250" t="inlineStr"/>
      <c r="P76" s="250" t="inlineStr"/>
      <c r="Q76" s="276" t="n">
        <v>1.27</v>
      </c>
      <c r="R76" s="250" t="inlineStr"/>
      <c r="S76" s="250" t="inlineStr"/>
      <c r="T76" s="250" t="inlineStr"/>
      <c r="X76" s="250" t="inlineStr"/>
      <c r="Z76" s="277" t="n">
        <v>601.15</v>
      </c>
    </row>
    <row r="77" ht="12.2" customHeight="1" s="209">
      <c r="A77" s="266" t="inlineStr"/>
      <c r="B77" s="266" t="inlineStr"/>
      <c r="C77" s="266" t="inlineStr">
        <is>
          <t>1-100-30</t>
        </is>
      </c>
      <c r="H77" s="266" t="inlineStr">
        <is>
          <t>Средний разряд работы 3,0</t>
        </is>
      </c>
      <c r="K77" s="266" t="inlineStr">
        <is>
          <t>чел.-ч</t>
        </is>
      </c>
      <c r="M77" s="276" t="n">
        <v>1.27</v>
      </c>
      <c r="P77" s="250" t="inlineStr"/>
      <c r="Q77" s="276" t="n">
        <v>1.27</v>
      </c>
      <c r="R77" s="250" t="inlineStr"/>
      <c r="S77" s="250" t="inlineStr"/>
      <c r="T77" s="276" t="n">
        <v>473.35</v>
      </c>
      <c r="X77" s="250" t="inlineStr"/>
      <c r="Z77" s="276" t="n">
        <v>601.15</v>
      </c>
    </row>
    <row r="78" ht="12.2" customHeight="1" s="209">
      <c r="A78" s="266" t="inlineStr"/>
      <c r="B78" s="266" t="inlineStr"/>
      <c r="C78" s="266" t="inlineStr"/>
      <c r="H78" s="286" t="inlineStr">
        <is>
          <t>Итого прямые затраты</t>
        </is>
      </c>
      <c r="I78" s="259" t="n"/>
      <c r="J78" s="259" t="n"/>
      <c r="K78" s="287" t="inlineStr"/>
      <c r="L78" s="259" t="n"/>
      <c r="M78" s="287" t="inlineStr"/>
      <c r="N78" s="259" t="n"/>
      <c r="O78" s="259" t="n"/>
      <c r="P78" s="287" t="inlineStr"/>
      <c r="Q78" s="287" t="inlineStr"/>
      <c r="R78" s="287" t="inlineStr"/>
      <c r="S78" s="287" t="inlineStr"/>
      <c r="T78" s="287" t="inlineStr"/>
      <c r="U78" s="259" t="n"/>
      <c r="V78" s="259" t="n"/>
      <c r="W78" s="259" t="n"/>
      <c r="X78" s="287" t="inlineStr"/>
      <c r="Y78" s="259" t="n"/>
      <c r="Z78" s="288" t="n">
        <v>601.15</v>
      </c>
      <c r="AA78" s="259" t="n"/>
      <c r="AB78" s="259" t="n"/>
      <c r="AC78" s="259" t="n"/>
    </row>
    <row r="79" ht="12.2" customHeight="1" s="209">
      <c r="C79" s="266" t="inlineStr"/>
      <c r="H79" s="266" t="inlineStr">
        <is>
          <t>ФОТ</t>
        </is>
      </c>
      <c r="K79" s="266" t="inlineStr"/>
      <c r="M79" s="250" t="inlineStr"/>
      <c r="P79" s="250" t="inlineStr"/>
      <c r="Q79" s="250" t="inlineStr"/>
      <c r="R79" s="266" t="inlineStr"/>
      <c r="S79" s="266" t="inlineStr"/>
      <c r="T79" s="266" t="inlineStr"/>
      <c r="X79" s="266" t="inlineStr"/>
      <c r="Z79" s="276" t="n">
        <v>601.15</v>
      </c>
    </row>
    <row r="80" ht="36.75" customHeight="1" s="209">
      <c r="C80" s="266" t="inlineStr">
        <is>
          <t>812/пр_2020_прил._т._п.99.2_гр.3</t>
        </is>
      </c>
      <c r="H80" s="266" t="inlineStr">
        <is>
          <t>НР (Внутренние санитарно-технические работы: смена труб, санприборов, запорной арматуры и другое)</t>
        </is>
      </c>
      <c r="K80" s="266" t="inlineStr">
        <is>
          <t>%</t>
        </is>
      </c>
      <c r="M80" s="278" t="n">
        <v>103</v>
      </c>
      <c r="P80" s="250" t="inlineStr"/>
      <c r="Q80" s="276" t="n">
        <v>103</v>
      </c>
      <c r="R80" s="266" t="inlineStr"/>
      <c r="S80" s="266" t="inlineStr"/>
      <c r="T80" s="266" t="inlineStr"/>
      <c r="X80" s="266" t="inlineStr"/>
      <c r="Z80" s="276" t="n">
        <v>619.1799999999999</v>
      </c>
    </row>
    <row r="81" ht="36.75" customHeight="1" s="209">
      <c r="C81" s="266" t="inlineStr">
        <is>
          <t>774/пр_2020_прил._т._п.99.2_гр.3</t>
        </is>
      </c>
      <c r="H81" s="266" t="inlineStr">
        <is>
          <t>СП (Внутренние санитарно-технические работы: смена труб, санприборов, запорной арматуры и другое)</t>
        </is>
      </c>
      <c r="K81" s="266" t="inlineStr">
        <is>
          <t>%</t>
        </is>
      </c>
      <c r="M81" s="278" t="n">
        <v>52</v>
      </c>
      <c r="P81" s="250" t="inlineStr"/>
      <c r="Q81" s="276" t="n">
        <v>52</v>
      </c>
      <c r="R81" s="266" t="inlineStr"/>
      <c r="S81" s="266" t="inlineStr"/>
      <c r="T81" s="266" t="inlineStr"/>
      <c r="X81" s="266" t="inlineStr"/>
      <c r="Z81" s="276" t="n">
        <v>312.6</v>
      </c>
    </row>
    <row r="82">
      <c r="A82" s="289" t="n"/>
      <c r="B82" s="289" t="n"/>
      <c r="C82" s="289" t="n"/>
      <c r="D82" s="289" t="n"/>
      <c r="E82" s="289" t="n"/>
      <c r="F82" s="289" t="n"/>
      <c r="G82" s="289" t="n"/>
      <c r="H82" s="289" t="n"/>
      <c r="I82" s="289" t="n"/>
      <c r="J82" s="289" t="n"/>
      <c r="K82" s="289" t="n"/>
      <c r="L82" s="289" t="n"/>
      <c r="M82" s="289" t="n"/>
      <c r="N82" s="289" t="n"/>
      <c r="O82" s="289" t="n"/>
      <c r="P82" s="289" t="n"/>
      <c r="Q82" s="289" t="n"/>
      <c r="R82" s="289" t="n"/>
      <c r="S82" s="289" t="n"/>
      <c r="T82" s="289" t="n"/>
      <c r="U82" s="289" t="n"/>
      <c r="V82" s="289" t="n"/>
      <c r="W82" s="289" t="n"/>
      <c r="X82" s="289" t="n"/>
      <c r="Y82" s="289" t="n"/>
      <c r="Z82" s="289" t="n"/>
      <c r="AA82" s="289" t="n"/>
      <c r="AB82" s="289" t="n"/>
      <c r="AC82" s="289" t="n"/>
    </row>
    <row r="83" ht="12.2" customHeight="1" s="209">
      <c r="H83" s="275" t="inlineStr">
        <is>
          <t>Всего по позиции</t>
        </is>
      </c>
      <c r="S83" s="266" t="inlineStr"/>
      <c r="T83" s="277" t="n">
        <v>1532.93</v>
      </c>
      <c r="X83" s="266" t="inlineStr"/>
      <c r="Z83" s="277" t="n">
        <v>1532.93</v>
      </c>
    </row>
    <row r="84" ht="12.2" customHeight="1" s="209">
      <c r="C84" s="290" t="inlineStr"/>
      <c r="H84" s="290" t="inlineStr">
        <is>
          <t>Итого по подразделу</t>
        </is>
      </c>
      <c r="Q84" s="290" t="inlineStr"/>
      <c r="R84" s="290" t="inlineStr"/>
      <c r="Z84" s="291" t="n">
        <v>4546.05</v>
      </c>
    </row>
    <row r="85">
      <c r="A85" s="289" t="n"/>
      <c r="B85" s="289" t="n"/>
      <c r="C85" s="289" t="n"/>
      <c r="D85" s="289" t="n"/>
      <c r="E85" s="289" t="n"/>
      <c r="F85" s="289" t="n"/>
      <c r="G85" s="289" t="n"/>
      <c r="H85" s="289" t="n"/>
      <c r="I85" s="289" t="n"/>
      <c r="J85" s="289" t="n"/>
      <c r="K85" s="289" t="n"/>
      <c r="L85" s="289" t="n"/>
      <c r="M85" s="289" t="n"/>
      <c r="N85" s="289" t="n"/>
      <c r="O85" s="289" t="n"/>
      <c r="P85" s="289" t="n"/>
      <c r="Q85" s="289" t="n"/>
      <c r="R85" s="289" t="n"/>
      <c r="S85" s="289" t="n"/>
      <c r="T85" s="289" t="n"/>
      <c r="U85" s="289" t="n"/>
      <c r="V85" s="289" t="n"/>
      <c r="W85" s="289" t="n"/>
      <c r="X85" s="289" t="n"/>
      <c r="Y85" s="289" t="n"/>
      <c r="Z85" s="289" t="n"/>
      <c r="AA85" s="289" t="n"/>
      <c r="AB85" s="289" t="n"/>
      <c r="AC85" s="289" t="n"/>
    </row>
    <row r="86" ht="12.2" customHeight="1" s="209">
      <c r="C86" s="266" t="inlineStr"/>
      <c r="H86" s="266" t="inlineStr">
        <is>
          <t>Итого прямые затраты по разделу "8 марта 21"</t>
        </is>
      </c>
      <c r="Q86" s="266" t="inlineStr"/>
      <c r="R86" s="266" t="inlineStr"/>
      <c r="Z86" s="276" t="n">
        <v>2546.77</v>
      </c>
    </row>
    <row r="87" ht="12.2" customHeight="1" s="209">
      <c r="C87" s="279" t="inlineStr"/>
      <c r="H87" s="279" t="inlineStr">
        <is>
          <t xml:space="preserve">   в том числе:</t>
        </is>
      </c>
      <c r="Q87" s="279" t="inlineStr"/>
      <c r="R87" s="279" t="inlineStr"/>
      <c r="Z87" s="280" t="inlineStr"/>
    </row>
    <row r="88" ht="12.2" customHeight="1" s="209">
      <c r="C88" s="266" t="inlineStr"/>
      <c r="H88" s="266" t="inlineStr">
        <is>
          <t xml:space="preserve">   оплата труда (ОТ)</t>
        </is>
      </c>
      <c r="Q88" s="266" t="inlineStr"/>
      <c r="R88" s="266" t="inlineStr"/>
      <c r="Z88" s="276" t="n">
        <v>861.74</v>
      </c>
    </row>
    <row r="89" ht="12.2" customHeight="1" s="209">
      <c r="C89" s="266" t="inlineStr"/>
      <c r="H89" s="266" t="inlineStr">
        <is>
          <t xml:space="preserve">   эксплуатация машин и механизмов</t>
        </is>
      </c>
      <c r="Q89" s="266" t="inlineStr"/>
      <c r="R89" s="266" t="inlineStr"/>
      <c r="Z89" s="276" t="n">
        <v>0</v>
      </c>
    </row>
    <row r="90" ht="12.2" customHeight="1" s="209">
      <c r="C90" s="266" t="inlineStr"/>
      <c r="H90" s="266" t="inlineStr">
        <is>
          <t xml:space="preserve">   оплата труда машинистов (ОТм)            </t>
        </is>
      </c>
      <c r="Q90" s="266" t="inlineStr"/>
      <c r="R90" s="266" t="inlineStr"/>
      <c r="Z90" s="276" t="n">
        <v>0</v>
      </c>
    </row>
    <row r="91" ht="12.2" customHeight="1" s="209">
      <c r="C91" s="266" t="inlineStr"/>
      <c r="H91" s="266" t="inlineStr">
        <is>
          <t xml:space="preserve">   материальные ресурсы</t>
        </is>
      </c>
      <c r="Q91" s="266" t="inlineStr"/>
      <c r="R91" s="266" t="inlineStr"/>
      <c r="Z91" s="276" t="n">
        <v>1685.03</v>
      </c>
    </row>
    <row r="92" ht="12.2" customHeight="1" s="209">
      <c r="C92" s="266" t="inlineStr"/>
      <c r="H92" s="266" t="inlineStr">
        <is>
          <t xml:space="preserve">   перевозка</t>
        </is>
      </c>
      <c r="Q92" s="266" t="inlineStr"/>
      <c r="R92" s="266" t="inlineStr"/>
      <c r="Z92" s="276" t="n">
        <v>0</v>
      </c>
    </row>
    <row r="93" ht="12.2" customHeight="1" s="209">
      <c r="C93" s="266" t="inlineStr"/>
      <c r="H93" s="266" t="inlineStr">
        <is>
          <t>Итого ФОТ (справочно)</t>
        </is>
      </c>
      <c r="Q93" s="266" t="inlineStr"/>
      <c r="R93" s="266" t="inlineStr"/>
      <c r="Z93" s="276" t="n">
        <v>861.74</v>
      </c>
    </row>
    <row r="94" ht="12.2" customHeight="1" s="209">
      <c r="C94" s="266" t="inlineStr"/>
      <c r="H94" s="266" t="inlineStr">
        <is>
          <t>Итого накладные расходы</t>
        </is>
      </c>
      <c r="Q94" s="266" t="inlineStr"/>
      <c r="R94" s="266" t="inlineStr"/>
      <c r="Z94" s="276" t="n">
        <v>902.97</v>
      </c>
    </row>
    <row r="95" ht="12.2" customHeight="1" s="209">
      <c r="C95" s="266" t="inlineStr"/>
      <c r="H95" s="266" t="inlineStr">
        <is>
          <t>Итого сметная прибыль</t>
        </is>
      </c>
      <c r="Q95" s="266" t="inlineStr"/>
      <c r="R95" s="266" t="inlineStr"/>
      <c r="Z95" s="276" t="n">
        <v>472.08</v>
      </c>
    </row>
    <row r="96" ht="12.2" customHeight="1" s="209">
      <c r="C96" s="266" t="inlineStr"/>
      <c r="H96" s="266" t="inlineStr">
        <is>
          <t>Итого оборудование</t>
        </is>
      </c>
      <c r="Q96" s="266" t="inlineStr"/>
      <c r="R96" s="266" t="inlineStr"/>
      <c r="Z96" s="276" t="n">
        <v>624.23</v>
      </c>
    </row>
    <row r="97" ht="12.2" customHeight="1" s="209">
      <c r="C97" s="266" t="inlineStr"/>
      <c r="H97" s="266" t="inlineStr">
        <is>
          <t>Итого прочие затраты</t>
        </is>
      </c>
      <c r="Q97" s="266" t="inlineStr"/>
      <c r="R97" s="266" t="inlineStr"/>
      <c r="Z97" s="276" t="n">
        <v>0</v>
      </c>
    </row>
    <row r="98" ht="12.2" customHeight="1" s="209">
      <c r="C98" s="275" t="inlineStr"/>
      <c r="H98" s="275" t="inlineStr">
        <is>
          <t>Итого по разделу "8 марта 21"</t>
        </is>
      </c>
      <c r="Q98" s="275" t="inlineStr"/>
      <c r="R98" s="275" t="inlineStr"/>
      <c r="Z98" s="277" t="n">
        <v>4546.05</v>
      </c>
    </row>
    <row r="99" ht="12.2" customHeight="1" s="209">
      <c r="C99" s="279" t="inlineStr"/>
      <c r="H99" s="279" t="inlineStr">
        <is>
          <t xml:space="preserve">   в том числе:</t>
        </is>
      </c>
      <c r="Q99" s="279" t="inlineStr"/>
      <c r="R99" s="279" t="inlineStr"/>
      <c r="Z99" s="280" t="inlineStr"/>
    </row>
    <row r="100" ht="12.2" customHeight="1" s="209">
      <c r="C100" s="266" t="inlineStr"/>
      <c r="H100" s="266" t="inlineStr">
        <is>
          <t xml:space="preserve">   материальные ресурсы, отсутствующие в ФРСН </t>
        </is>
      </c>
      <c r="Q100" s="266" t="inlineStr"/>
      <c r="R100" s="266" t="inlineStr"/>
      <c r="Z100" s="276" t="n">
        <v>0</v>
      </c>
    </row>
    <row r="101" ht="12.2" customHeight="1" s="209">
      <c r="C101" s="266" t="inlineStr"/>
      <c r="H101" s="266" t="inlineStr">
        <is>
          <t xml:space="preserve">   оборудование, отсутствующее в ФРСН </t>
        </is>
      </c>
      <c r="Q101" s="266" t="inlineStr"/>
      <c r="R101" s="266" t="inlineStr"/>
      <c r="Z101" s="276" t="n">
        <v>0</v>
      </c>
    </row>
    <row r="102" ht="12.2" customHeight="1" s="209">
      <c r="C102" s="266" t="inlineStr"/>
      <c r="H102" s="266" t="inlineStr">
        <is>
          <t xml:space="preserve">   затраты труда рабочих</t>
        </is>
      </c>
      <c r="Q102" s="250" t="inlineStr">
        <is>
          <t>1,74445</t>
        </is>
      </c>
      <c r="R102" s="266" t="inlineStr"/>
      <c r="Z102" s="250" t="inlineStr"/>
    </row>
    <row r="103" ht="12.2" customHeight="1" s="209">
      <c r="C103" s="266" t="inlineStr"/>
      <c r="H103" s="266" t="inlineStr">
        <is>
          <t xml:space="preserve">   затраты труда машинистов</t>
        </is>
      </c>
      <c r="Q103" s="266" t="inlineStr"/>
      <c r="R103" s="266" t="inlineStr"/>
      <c r="Z103" s="250" t="inlineStr"/>
    </row>
    <row r="104">
      <c r="A104" s="292" t="n"/>
      <c r="B104" s="292" t="n"/>
      <c r="C104" s="292" t="n"/>
      <c r="D104" s="292" t="n"/>
      <c r="E104" s="292" t="n"/>
      <c r="F104" s="292" t="n"/>
      <c r="G104" s="292" t="n"/>
      <c r="H104" s="292" t="n"/>
      <c r="I104" s="292" t="n"/>
      <c r="J104" s="292" t="n"/>
      <c r="K104" s="292" t="n"/>
      <c r="L104" s="292" t="n"/>
      <c r="M104" s="292" t="n"/>
      <c r="N104" s="292" t="n"/>
      <c r="O104" s="292" t="n"/>
      <c r="P104" s="292" t="n"/>
      <c r="Q104" s="292" t="n"/>
      <c r="R104" s="292" t="n"/>
      <c r="S104" s="292" t="n"/>
      <c r="T104" s="292" t="n"/>
      <c r="U104" s="292" t="n"/>
      <c r="V104" s="292" t="n"/>
      <c r="W104" s="292" t="n"/>
      <c r="X104" s="292" t="n"/>
      <c r="Y104" s="292" t="n"/>
      <c r="Z104" s="292" t="n"/>
      <c r="AA104" s="292" t="n"/>
      <c r="AB104" s="292" t="n"/>
      <c r="AC104" s="292" t="n"/>
    </row>
    <row r="105" ht="12.2" customHeight="1" s="209">
      <c r="C105" s="275" t="inlineStr"/>
      <c r="H105" s="275" t="inlineStr">
        <is>
          <t>ВСЕГО строительные работы</t>
        </is>
      </c>
      <c r="Q105" s="275" t="inlineStr"/>
      <c r="R105" s="275" t="inlineStr"/>
      <c r="Z105" s="277" t="n">
        <v>3921.82</v>
      </c>
    </row>
    <row r="106" ht="12.2" customHeight="1" s="209">
      <c r="C106" s="279" t="inlineStr"/>
      <c r="H106" s="279" t="inlineStr">
        <is>
          <t xml:space="preserve">   в том числе:</t>
        </is>
      </c>
      <c r="Q106" s="279" t="inlineStr"/>
      <c r="R106" s="279" t="inlineStr"/>
      <c r="Z106" s="280" t="inlineStr"/>
    </row>
    <row r="107" ht="12.2" customHeight="1" s="209">
      <c r="C107" s="266" t="inlineStr"/>
      <c r="H107" s="266" t="inlineStr">
        <is>
          <t xml:space="preserve">   всего прямые затраты</t>
        </is>
      </c>
      <c r="Q107" s="266" t="inlineStr"/>
      <c r="R107" s="266" t="inlineStr"/>
      <c r="Z107" s="276" t="n">
        <v>2546.77</v>
      </c>
    </row>
    <row r="108" ht="12.2" customHeight="1" s="209">
      <c r="C108" s="279" t="inlineStr"/>
      <c r="H108" s="279" t="inlineStr">
        <is>
          <t xml:space="preserve">      в том числе:</t>
        </is>
      </c>
      <c r="Q108" s="279" t="inlineStr"/>
      <c r="R108" s="279" t="inlineStr"/>
      <c r="Z108" s="280" t="inlineStr"/>
    </row>
    <row r="109" ht="12.2" customHeight="1" s="209">
      <c r="C109" s="266" t="inlineStr"/>
      <c r="H109" s="266" t="inlineStr">
        <is>
          <t xml:space="preserve">      оплата труда (ОТ)</t>
        </is>
      </c>
      <c r="Q109" s="266" t="inlineStr"/>
      <c r="R109" s="266" t="inlineStr"/>
      <c r="Z109" s="276" t="n">
        <v>861.74</v>
      </c>
    </row>
    <row r="110" ht="12.2" customHeight="1" s="209">
      <c r="C110" s="266" t="inlineStr"/>
      <c r="H110" s="266" t="inlineStr">
        <is>
          <t xml:space="preserve">      эксплуатация машин и механизмов</t>
        </is>
      </c>
      <c r="Q110" s="266" t="inlineStr"/>
      <c r="R110" s="266" t="inlineStr"/>
      <c r="Z110" s="276" t="n">
        <v>0</v>
      </c>
    </row>
    <row r="111" ht="12.2" customHeight="1" s="209">
      <c r="C111" s="266" t="inlineStr"/>
      <c r="H111" s="266" t="inlineStr">
        <is>
          <t xml:space="preserve">      оплата труда машинистов (ОТм)            </t>
        </is>
      </c>
      <c r="Q111" s="266" t="inlineStr"/>
      <c r="R111" s="266" t="inlineStr"/>
      <c r="Z111" s="276" t="n">
        <v>0</v>
      </c>
    </row>
    <row r="112" ht="12.2" customHeight="1" s="209">
      <c r="C112" s="266" t="inlineStr"/>
      <c r="H112" s="266" t="inlineStr">
        <is>
          <t xml:space="preserve">      материальные ресурсы</t>
        </is>
      </c>
      <c r="Q112" s="266" t="inlineStr"/>
      <c r="R112" s="266" t="inlineStr"/>
      <c r="Z112" s="276" t="n">
        <v>1685.03</v>
      </c>
    </row>
    <row r="113" ht="12.2" customHeight="1" s="209">
      <c r="C113" s="266" t="inlineStr"/>
      <c r="H113" s="266" t="inlineStr">
        <is>
          <t xml:space="preserve">      перевозка</t>
        </is>
      </c>
      <c r="Q113" s="266" t="inlineStr"/>
      <c r="R113" s="266" t="inlineStr"/>
      <c r="Z113" s="276" t="n">
        <v>0</v>
      </c>
    </row>
    <row r="114" ht="12.2" customHeight="1" s="209">
      <c r="C114" s="266" t="inlineStr"/>
      <c r="H114" s="266" t="inlineStr">
        <is>
          <t xml:space="preserve">   всего ФОТ</t>
        </is>
      </c>
      <c r="Q114" s="266" t="inlineStr"/>
      <c r="R114" s="266" t="inlineStr"/>
      <c r="Z114" s="276" t="n">
        <v>861.74</v>
      </c>
    </row>
    <row r="115" ht="12.2" customHeight="1" s="209">
      <c r="C115" s="266" t="inlineStr"/>
      <c r="H115" s="266" t="inlineStr">
        <is>
          <t xml:space="preserve">   всего накладные расходы</t>
        </is>
      </c>
      <c r="Q115" s="266" t="inlineStr"/>
      <c r="R115" s="266" t="inlineStr"/>
      <c r="Z115" s="276" t="n">
        <v>902.97</v>
      </c>
    </row>
    <row r="116" ht="12.2" customHeight="1" s="209">
      <c r="C116" s="266" t="inlineStr"/>
      <c r="H116" s="266" t="inlineStr">
        <is>
          <t xml:space="preserve">   всего сметная прибыль</t>
        </is>
      </c>
      <c r="Q116" s="266" t="inlineStr"/>
      <c r="R116" s="266" t="inlineStr"/>
      <c r="Z116" s="276" t="n">
        <v>472.08</v>
      </c>
    </row>
    <row r="117" ht="12.2" customHeight="1" s="209">
      <c r="C117" s="275" t="inlineStr"/>
      <c r="H117" s="275" t="inlineStr">
        <is>
          <t>ВСЕГО монтажные работы</t>
        </is>
      </c>
      <c r="Q117" s="275" t="inlineStr"/>
      <c r="R117" s="275" t="inlineStr"/>
      <c r="Z117" s="277" t="n">
        <v>0</v>
      </c>
    </row>
    <row r="118" ht="12.2" customHeight="1" s="209">
      <c r="C118" s="279" t="inlineStr"/>
      <c r="H118" s="279" t="inlineStr">
        <is>
          <t xml:space="preserve">   в том числе:</t>
        </is>
      </c>
      <c r="Q118" s="279" t="inlineStr"/>
      <c r="R118" s="279" t="inlineStr"/>
      <c r="Z118" s="280" t="inlineStr"/>
    </row>
    <row r="119" ht="12.2" customHeight="1" s="209">
      <c r="C119" s="266" t="inlineStr"/>
      <c r="H119" s="266" t="inlineStr">
        <is>
          <t xml:space="preserve">   всего прямые затраты</t>
        </is>
      </c>
      <c r="Q119" s="266" t="inlineStr"/>
      <c r="R119" s="266" t="inlineStr"/>
      <c r="Z119" s="276" t="n">
        <v>0</v>
      </c>
    </row>
    <row r="120" ht="12.2" customHeight="1" s="209">
      <c r="C120" s="279" t="inlineStr"/>
      <c r="H120" s="279" t="inlineStr">
        <is>
          <t xml:space="preserve">      в том числе:</t>
        </is>
      </c>
      <c r="Q120" s="279" t="inlineStr"/>
      <c r="R120" s="279" t="inlineStr"/>
      <c r="Z120" s="280" t="inlineStr"/>
    </row>
    <row r="121" ht="12.2" customHeight="1" s="209">
      <c r="C121" s="266" t="inlineStr"/>
      <c r="H121" s="266" t="inlineStr">
        <is>
          <t xml:space="preserve">      оплата труда (ОТ)</t>
        </is>
      </c>
      <c r="Q121" s="266" t="inlineStr"/>
      <c r="R121" s="266" t="inlineStr"/>
      <c r="Z121" s="276" t="n">
        <v>0</v>
      </c>
    </row>
    <row r="122" ht="12.2" customHeight="1" s="209">
      <c r="C122" s="266" t="inlineStr"/>
      <c r="H122" s="266" t="inlineStr">
        <is>
          <t xml:space="preserve">      эксплуатация машин и механизмов</t>
        </is>
      </c>
      <c r="Q122" s="266" t="inlineStr"/>
      <c r="R122" s="266" t="inlineStr"/>
      <c r="Z122" s="276" t="n">
        <v>0</v>
      </c>
    </row>
    <row r="123" ht="12.2" customHeight="1" s="209">
      <c r="C123" s="266" t="inlineStr"/>
      <c r="H123" s="266" t="inlineStr">
        <is>
          <t xml:space="preserve">      оплата труда машинистов (ОТм)            </t>
        </is>
      </c>
      <c r="Q123" s="266" t="inlineStr"/>
      <c r="R123" s="266" t="inlineStr"/>
      <c r="Z123" s="276" t="n">
        <v>0</v>
      </c>
    </row>
    <row r="124" ht="12.2" customHeight="1" s="209">
      <c r="C124" s="266" t="inlineStr"/>
      <c r="H124" s="266" t="inlineStr">
        <is>
          <t xml:space="preserve">      материальные ресурсы</t>
        </is>
      </c>
      <c r="Q124" s="266" t="inlineStr"/>
      <c r="R124" s="266" t="inlineStr"/>
      <c r="Z124" s="276" t="n">
        <v>0</v>
      </c>
    </row>
    <row r="125" ht="12.2" customHeight="1" s="209">
      <c r="C125" s="266" t="inlineStr"/>
      <c r="H125" s="266" t="inlineStr">
        <is>
          <t xml:space="preserve">      перевозка</t>
        </is>
      </c>
      <c r="Q125" s="266" t="inlineStr"/>
      <c r="R125" s="266" t="inlineStr"/>
      <c r="Z125" s="276" t="n">
        <v>0</v>
      </c>
    </row>
    <row r="126" ht="12.2" customHeight="1" s="209">
      <c r="C126" s="266" t="inlineStr"/>
      <c r="H126" s="266" t="inlineStr">
        <is>
          <t xml:space="preserve">   всего ФОТ</t>
        </is>
      </c>
      <c r="Q126" s="266" t="inlineStr"/>
      <c r="R126" s="266" t="inlineStr"/>
      <c r="Z126" s="276" t="n">
        <v>0</v>
      </c>
    </row>
    <row r="127" ht="12.2" customHeight="1" s="209">
      <c r="C127" s="266" t="inlineStr"/>
      <c r="H127" s="266" t="inlineStr">
        <is>
          <t xml:space="preserve">   всего накладные расходы</t>
        </is>
      </c>
      <c r="Q127" s="266" t="inlineStr"/>
      <c r="R127" s="266" t="inlineStr"/>
      <c r="Z127" s="276" t="n">
        <v>0</v>
      </c>
    </row>
    <row r="128" ht="12.2" customHeight="1" s="209">
      <c r="C128" s="266" t="inlineStr"/>
      <c r="H128" s="266" t="inlineStr">
        <is>
          <t xml:space="preserve">   всего сметная прибыль</t>
        </is>
      </c>
      <c r="Q128" s="266" t="inlineStr"/>
      <c r="R128" s="266" t="inlineStr"/>
      <c r="Z128" s="276" t="n">
        <v>0</v>
      </c>
    </row>
    <row r="129" ht="12.2" customHeight="1" s="209">
      <c r="C129" s="275" t="inlineStr"/>
      <c r="H129" s="275" t="inlineStr">
        <is>
          <t>ВСЕГО оборудование</t>
        </is>
      </c>
      <c r="Q129" s="275" t="inlineStr"/>
      <c r="R129" s="275" t="inlineStr"/>
      <c r="Z129" s="277" t="n">
        <v>624.23</v>
      </c>
    </row>
    <row r="130" ht="12.2" customHeight="1" s="209">
      <c r="C130" s="275" t="inlineStr"/>
      <c r="H130" s="275" t="inlineStr">
        <is>
          <t>ВСЕГО прочие затраты</t>
        </is>
      </c>
      <c r="Q130" s="275" t="inlineStr"/>
      <c r="R130" s="275" t="inlineStr"/>
      <c r="Z130" s="277" t="n">
        <v>0</v>
      </c>
    </row>
    <row r="131" ht="12.2" customHeight="1" s="209">
      <c r="C131" s="279" t="inlineStr"/>
      <c r="H131" s="279" t="inlineStr">
        <is>
          <t xml:space="preserve">   в том числе:</t>
        </is>
      </c>
      <c r="Q131" s="279" t="inlineStr"/>
      <c r="R131" s="279" t="inlineStr"/>
      <c r="Z131" s="280" t="inlineStr"/>
    </row>
    <row r="132" ht="12.2" customHeight="1" s="209">
      <c r="C132" s="266" t="inlineStr"/>
      <c r="H132" s="266" t="inlineStr">
        <is>
          <t xml:space="preserve">   прочие затраты</t>
        </is>
      </c>
      <c r="Q132" s="266" t="inlineStr"/>
      <c r="R132" s="266" t="inlineStr"/>
      <c r="Z132" s="276" t="n">
        <v>0</v>
      </c>
    </row>
    <row r="133" ht="12.2" customHeight="1" s="209">
      <c r="C133" s="266" t="inlineStr"/>
      <c r="H133" s="266" t="inlineStr">
        <is>
          <t xml:space="preserve">   прочие работы</t>
        </is>
      </c>
      <c r="Q133" s="266" t="inlineStr"/>
      <c r="R133" s="266" t="inlineStr"/>
      <c r="Z133" s="276" t="n">
        <v>0</v>
      </c>
    </row>
    <row r="134" ht="12.2" customHeight="1" s="209">
      <c r="C134" s="279" t="inlineStr"/>
      <c r="H134" s="279" t="inlineStr">
        <is>
          <t xml:space="preserve">   в том числе:</t>
        </is>
      </c>
      <c r="Q134" s="279" t="inlineStr"/>
      <c r="R134" s="279" t="inlineStr"/>
      <c r="Z134" s="280" t="inlineStr"/>
    </row>
    <row r="135" ht="12.2" customHeight="1" s="209">
      <c r="C135" s="266" t="inlineStr"/>
      <c r="H135" s="266" t="inlineStr">
        <is>
          <t xml:space="preserve">   всего прямые затраты</t>
        </is>
      </c>
      <c r="Q135" s="266" t="inlineStr"/>
      <c r="R135" s="266" t="inlineStr"/>
      <c r="Z135" s="276" t="n">
        <v>0</v>
      </c>
    </row>
    <row r="136" ht="12.2" customHeight="1" s="209">
      <c r="C136" s="279" t="inlineStr"/>
      <c r="H136" s="279" t="inlineStr">
        <is>
          <t xml:space="preserve">      в том числе:</t>
        </is>
      </c>
      <c r="Q136" s="279" t="inlineStr"/>
      <c r="R136" s="279" t="inlineStr"/>
      <c r="Z136" s="280" t="inlineStr"/>
    </row>
    <row r="137" ht="12.2" customHeight="1" s="209">
      <c r="C137" s="266" t="inlineStr"/>
      <c r="H137" s="266" t="inlineStr">
        <is>
          <t xml:space="preserve">      оплата труда (ОТ)</t>
        </is>
      </c>
      <c r="Q137" s="266" t="inlineStr"/>
      <c r="R137" s="266" t="inlineStr"/>
      <c r="Z137" s="276" t="n">
        <v>0</v>
      </c>
    </row>
    <row r="138" ht="12.2" customHeight="1" s="209">
      <c r="C138" s="266" t="inlineStr"/>
      <c r="H138" s="266" t="inlineStr">
        <is>
          <t xml:space="preserve">      эксплуатация машин и механизмов</t>
        </is>
      </c>
      <c r="Q138" s="266" t="inlineStr"/>
      <c r="R138" s="266" t="inlineStr"/>
      <c r="Z138" s="276" t="n">
        <v>0</v>
      </c>
    </row>
    <row r="139" ht="12.2" customHeight="1" s="209">
      <c r="C139" s="266" t="inlineStr"/>
      <c r="H139" s="266" t="inlineStr">
        <is>
          <t xml:space="preserve">      оплата труда машинистов (ОТм)            </t>
        </is>
      </c>
      <c r="Q139" s="266" t="inlineStr"/>
      <c r="R139" s="266" t="inlineStr"/>
      <c r="Z139" s="276" t="n">
        <v>0</v>
      </c>
    </row>
    <row r="140" ht="12.2" customHeight="1" s="209">
      <c r="C140" s="266" t="inlineStr"/>
      <c r="H140" s="266" t="inlineStr">
        <is>
          <t xml:space="preserve">      материальные ресурсы</t>
        </is>
      </c>
      <c r="Q140" s="266" t="inlineStr"/>
      <c r="R140" s="266" t="inlineStr"/>
      <c r="Z140" s="276" t="n">
        <v>0</v>
      </c>
    </row>
    <row r="141" ht="12.2" customHeight="1" s="209">
      <c r="C141" s="266" t="inlineStr"/>
      <c r="H141" s="266" t="inlineStr">
        <is>
          <t xml:space="preserve">      перевозка</t>
        </is>
      </c>
      <c r="Q141" s="266" t="inlineStr"/>
      <c r="R141" s="266" t="inlineStr"/>
      <c r="Z141" s="276" t="n">
        <v>0</v>
      </c>
    </row>
    <row r="142" ht="12.2" customHeight="1" s="209">
      <c r="C142" s="266" t="inlineStr"/>
      <c r="H142" s="266" t="inlineStr">
        <is>
          <t xml:space="preserve">   всего ФОТ</t>
        </is>
      </c>
      <c r="Q142" s="266" t="inlineStr"/>
      <c r="R142" s="266" t="inlineStr"/>
      <c r="Z142" s="276" t="n">
        <v>0</v>
      </c>
    </row>
    <row r="143" ht="12.2" customHeight="1" s="209">
      <c r="C143" s="266" t="inlineStr"/>
      <c r="H143" s="266" t="inlineStr">
        <is>
          <t xml:space="preserve">   всего накладные расходы</t>
        </is>
      </c>
      <c r="Q143" s="266" t="inlineStr"/>
      <c r="R143" s="266" t="inlineStr"/>
      <c r="Z143" s="276" t="n">
        <v>0</v>
      </c>
    </row>
    <row r="144" ht="12.2" customHeight="1" s="209">
      <c r="C144" s="266" t="inlineStr"/>
      <c r="H144" s="266" t="inlineStr">
        <is>
          <t xml:space="preserve">   всего сметная прибыль</t>
        </is>
      </c>
      <c r="Q144" s="266" t="inlineStr"/>
      <c r="R144" s="266" t="inlineStr"/>
      <c r="Z144" s="276" t="n">
        <v>0</v>
      </c>
    </row>
    <row r="145" ht="12.2" customHeight="1" s="209">
      <c r="C145" s="275" t="inlineStr"/>
      <c r="H145" s="275" t="inlineStr">
        <is>
          <t>ВСЕГО по акту</t>
        </is>
      </c>
      <c r="Q145" s="275" t="inlineStr"/>
      <c r="R145" s="275" t="inlineStr"/>
      <c r="Z145" s="277" t="n">
        <v>4546.05</v>
      </c>
    </row>
    <row r="146" ht="12.2" customHeight="1" s="209">
      <c r="C146" s="279" t="inlineStr"/>
      <c r="H146" s="279" t="inlineStr">
        <is>
          <t xml:space="preserve">   в том числе:</t>
        </is>
      </c>
      <c r="Q146" s="279" t="inlineStr"/>
      <c r="R146" s="279" t="inlineStr"/>
      <c r="Z146" s="280" t="inlineStr"/>
    </row>
    <row r="147" ht="12.2" customHeight="1" s="209">
      <c r="C147" s="266" t="inlineStr"/>
      <c r="H147" s="266" t="inlineStr">
        <is>
          <t xml:space="preserve">   Всего прямые затраты по акту</t>
        </is>
      </c>
      <c r="Q147" s="266" t="inlineStr"/>
      <c r="R147" s="266" t="inlineStr"/>
      <c r="Z147" s="276" t="n">
        <v>2546.77</v>
      </c>
    </row>
    <row r="148" ht="12.2" customHeight="1" s="209">
      <c r="C148" s="279" t="inlineStr"/>
      <c r="H148" s="279" t="inlineStr">
        <is>
          <t xml:space="preserve">      в том числе:</t>
        </is>
      </c>
      <c r="Q148" s="279" t="inlineStr"/>
      <c r="R148" s="279" t="inlineStr"/>
      <c r="Z148" s="280" t="inlineStr"/>
    </row>
    <row r="149" ht="12.2" customHeight="1" s="209">
      <c r="C149" s="266" t="inlineStr"/>
      <c r="H149" s="266" t="inlineStr">
        <is>
          <t xml:space="preserve">      оплата труда (ОТ)</t>
        </is>
      </c>
      <c r="Q149" s="266" t="inlineStr"/>
      <c r="R149" s="266" t="inlineStr"/>
      <c r="Z149" s="276" t="n">
        <v>861.74</v>
      </c>
    </row>
    <row r="150" ht="12.2" customHeight="1" s="209">
      <c r="C150" s="266" t="inlineStr"/>
      <c r="H150" s="266" t="inlineStr">
        <is>
          <t xml:space="preserve">      эксплуатация машин и механизмов</t>
        </is>
      </c>
      <c r="Q150" s="266" t="inlineStr"/>
      <c r="R150" s="266" t="inlineStr"/>
      <c r="Z150" s="276" t="n">
        <v>0</v>
      </c>
    </row>
    <row r="151" ht="12.2" customHeight="1" s="209">
      <c r="C151" s="266" t="inlineStr"/>
      <c r="H151" s="266" t="inlineStr">
        <is>
          <t xml:space="preserve">      оплата труда машинистов (ОТм)            </t>
        </is>
      </c>
      <c r="Q151" s="266" t="inlineStr"/>
      <c r="R151" s="266" t="inlineStr"/>
      <c r="Z151" s="276" t="n">
        <v>0</v>
      </c>
    </row>
    <row r="152" ht="12.2" customHeight="1" s="209">
      <c r="C152" s="266" t="inlineStr"/>
      <c r="H152" s="266" t="inlineStr">
        <is>
          <t xml:space="preserve">      материальные ресурсы</t>
        </is>
      </c>
      <c r="Q152" s="266" t="inlineStr"/>
      <c r="R152" s="266" t="inlineStr"/>
      <c r="Z152" s="276" t="n">
        <v>1685.03</v>
      </c>
    </row>
    <row r="153" ht="12.2" customHeight="1" s="209">
      <c r="C153" s="266" t="inlineStr"/>
      <c r="H153" s="266" t="inlineStr">
        <is>
          <t xml:space="preserve">      перевозка</t>
        </is>
      </c>
      <c r="Q153" s="266" t="inlineStr"/>
      <c r="R153" s="266" t="inlineStr"/>
      <c r="Z153" s="276" t="n">
        <v>0</v>
      </c>
    </row>
    <row r="154" ht="12.2" customHeight="1" s="209">
      <c r="C154" s="266" t="inlineStr"/>
      <c r="H154" s="266" t="inlineStr">
        <is>
          <t xml:space="preserve">   Всего ФОТ</t>
        </is>
      </c>
      <c r="Q154" s="266" t="inlineStr"/>
      <c r="R154" s="266" t="inlineStr"/>
      <c r="Z154" s="276" t="n">
        <v>861.74</v>
      </c>
    </row>
    <row r="155" ht="12.2" customHeight="1" s="209">
      <c r="C155" s="266" t="inlineStr"/>
      <c r="H155" s="266" t="inlineStr">
        <is>
          <t xml:space="preserve">   Всего накладные расходы</t>
        </is>
      </c>
      <c r="Q155" s="266" t="inlineStr"/>
      <c r="R155" s="266" t="inlineStr"/>
      <c r="Z155" s="276" t="n">
        <v>902.97</v>
      </c>
    </row>
    <row r="156" ht="12.2" customHeight="1" s="209">
      <c r="C156" s="266" t="inlineStr"/>
      <c r="H156" s="266" t="inlineStr">
        <is>
          <t xml:space="preserve">   Всего сметная прибыль</t>
        </is>
      </c>
      <c r="Q156" s="266" t="inlineStr"/>
      <c r="R156" s="266" t="inlineStr"/>
      <c r="Z156" s="276" t="n">
        <v>472.08</v>
      </c>
    </row>
    <row r="157" ht="12.2" customHeight="1" s="209">
      <c r="C157" s="266" t="inlineStr"/>
      <c r="H157" s="266" t="inlineStr">
        <is>
          <t xml:space="preserve">   Всего оборудование</t>
        </is>
      </c>
      <c r="Q157" s="266" t="inlineStr"/>
      <c r="R157" s="266" t="inlineStr"/>
      <c r="Z157" s="276" t="n">
        <v>624.23</v>
      </c>
    </row>
    <row r="158" ht="12.2" customHeight="1" s="209">
      <c r="C158" s="266" t="inlineStr"/>
      <c r="H158" s="266" t="inlineStr">
        <is>
          <t xml:space="preserve">   Всего прочие затраты</t>
        </is>
      </c>
      <c r="Q158" s="266" t="inlineStr"/>
      <c r="R158" s="266" t="inlineStr"/>
      <c r="Z158" s="276" t="n">
        <v>0</v>
      </c>
    </row>
    <row r="159" ht="12.2" customHeight="1" s="209">
      <c r="C159" s="290" t="inlineStr"/>
      <c r="H159" s="290" t="inlineStr">
        <is>
          <t>Справочно</t>
        </is>
      </c>
      <c r="Q159" s="290" t="inlineStr"/>
      <c r="R159" s="290" t="inlineStr"/>
      <c r="Z159" s="293" t="inlineStr"/>
    </row>
    <row r="160" ht="12.2" customHeight="1" s="209">
      <c r="C160" s="266" t="inlineStr"/>
      <c r="H160" s="266" t="inlineStr">
        <is>
          <t xml:space="preserve">   материальные ресурсы, отсутствующие в ФРСН </t>
        </is>
      </c>
      <c r="Q160" s="266" t="inlineStr"/>
      <c r="R160" s="266" t="inlineStr"/>
      <c r="Z160" s="276" t="n">
        <v>0</v>
      </c>
    </row>
    <row r="161" ht="12.2" customHeight="1" s="209">
      <c r="C161" s="266" t="inlineStr"/>
      <c r="H161" s="266" t="inlineStr">
        <is>
          <t xml:space="preserve">   оборудование, отсутствующее в ФРСН </t>
        </is>
      </c>
      <c r="Q161" s="266" t="inlineStr"/>
      <c r="R161" s="266" t="inlineStr"/>
      <c r="Z161" s="276" t="n">
        <v>0</v>
      </c>
    </row>
    <row r="162" ht="12.2" customHeight="1" s="209">
      <c r="C162" s="266" t="inlineStr"/>
      <c r="H162" s="266" t="inlineStr">
        <is>
          <t xml:space="preserve">   затраты труда рабочих</t>
        </is>
      </c>
      <c r="Q162" s="250" t="inlineStr">
        <is>
          <t>1,74445</t>
        </is>
      </c>
      <c r="R162" s="266" t="inlineStr"/>
      <c r="Z162" s="250" t="inlineStr"/>
    </row>
    <row r="163" ht="12.2" customHeight="1" s="209">
      <c r="C163" s="266" t="inlineStr"/>
      <c r="H163" s="266" t="inlineStr">
        <is>
          <t xml:space="preserve">   затраты труда машинистов</t>
        </is>
      </c>
      <c r="Q163" s="266" t="inlineStr"/>
      <c r="R163" s="266" t="inlineStr"/>
      <c r="Z163" s="250" t="inlineStr"/>
    </row>
    <row r="164" ht="12.2" customHeight="1" s="209">
      <c r="C164" s="266" t="inlineStr"/>
      <c r="H164" s="266" t="inlineStr">
        <is>
          <t>НДС, %</t>
        </is>
      </c>
      <c r="Q164" s="250" t="inlineStr">
        <is>
          <t>20,00</t>
        </is>
      </c>
      <c r="R164" s="266" t="inlineStr"/>
      <c r="Z164" s="276" t="n">
        <v>909.21</v>
      </c>
    </row>
    <row r="165" ht="12.2" customHeight="1" s="209">
      <c r="C165" s="275" t="inlineStr"/>
      <c r="H165" s="275" t="inlineStr">
        <is>
          <t>Всего</t>
        </is>
      </c>
      <c r="Q165" s="275" t="inlineStr"/>
      <c r="R165" s="275" t="inlineStr"/>
      <c r="Z165" s="277" t="n">
        <v>5455.26</v>
      </c>
    </row>
    <row r="166" ht="24.6" customHeight="1" s="209">
      <c r="A166" s="266" t="inlineStr"/>
    </row>
    <row r="167" ht="36.75" customHeight="1" s="209">
      <c r="A167" s="294" t="inlineStr">
        <is>
          <t xml:space="preserve">Сдал: </t>
        </is>
      </c>
      <c r="F167" s="295" t="inlineStr">
        <is>
          <t xml:space="preserve"> Генеральный директор </t>
        </is>
      </c>
      <c r="G167" s="257" t="n"/>
      <c r="H167" s="257" t="n"/>
      <c r="I167" s="294" t="inlineStr">
        <is>
          <t xml:space="preserve"> _____________________ </t>
        </is>
      </c>
      <c r="J167" s="295" t="inlineStr">
        <is>
          <t xml:space="preserve"> Петросян А В</t>
        </is>
      </c>
      <c r="K167" s="257" t="n"/>
      <c r="L167" s="257" t="n"/>
      <c r="M167" s="257" t="n"/>
      <c r="N167" s="257" t="n"/>
      <c r="O167" s="257" t="n"/>
      <c r="P167" s="257" t="n"/>
      <c r="Q167" s="257" t="n"/>
      <c r="R167" s="257" t="n"/>
      <c r="S167" s="257" t="n"/>
      <c r="T167" s="257" t="n"/>
      <c r="U167" s="257" t="n"/>
      <c r="V167" s="257" t="n"/>
      <c r="W167" s="257" t="n"/>
      <c r="X167" s="257" t="n"/>
      <c r="Y167" s="257" t="n"/>
      <c r="Z167" s="257" t="n"/>
      <c r="AA167" s="257" t="n"/>
      <c r="AB167" s="257" t="n"/>
      <c r="AC167" s="257" t="n"/>
    </row>
    <row r="168" ht="12.2" customHeight="1" s="209">
      <c r="A168" s="266" t="inlineStr"/>
      <c r="F168" s="266" t="inlineStr">
        <is>
          <t xml:space="preserve">      (должность)</t>
        </is>
      </c>
      <c r="I168" s="266" t="inlineStr">
        <is>
          <t xml:space="preserve">       (подпись)</t>
        </is>
      </c>
      <c r="J168" s="266" t="inlineStr">
        <is>
          <t xml:space="preserve"> (расшифровка подписи)</t>
        </is>
      </c>
    </row>
    <row r="169" ht="14.85" customHeight="1" s="209">
      <c r="A169" s="296" t="inlineStr">
        <is>
          <t xml:space="preserve">    М.П.</t>
        </is>
      </c>
    </row>
    <row r="170" ht="36.75" customHeight="1" s="209">
      <c r="A170" s="294" t="inlineStr">
        <is>
          <t xml:space="preserve">Принял: </t>
        </is>
      </c>
      <c r="F170" s="295" t="inlineStr">
        <is>
          <t xml:space="preserve">  </t>
        </is>
      </c>
      <c r="G170" s="257" t="n"/>
      <c r="H170" s="257" t="n"/>
      <c r="I170" s="294" t="inlineStr">
        <is>
          <t xml:space="preserve"> _____________________ </t>
        </is>
      </c>
      <c r="J170" s="295" t="inlineStr">
        <is>
          <t xml:space="preserve"> </t>
        </is>
      </c>
      <c r="K170" s="257" t="n"/>
      <c r="L170" s="257" t="n"/>
      <c r="M170" s="257" t="n"/>
      <c r="N170" s="257" t="n"/>
      <c r="O170" s="257" t="n"/>
      <c r="P170" s="257" t="n"/>
      <c r="Q170" s="257" t="n"/>
      <c r="R170" s="257" t="n"/>
      <c r="S170" s="257" t="n"/>
      <c r="T170" s="257" t="n"/>
      <c r="U170" s="257" t="n"/>
      <c r="V170" s="257" t="n"/>
      <c r="W170" s="257" t="n"/>
      <c r="X170" s="257" t="n"/>
      <c r="Y170" s="257" t="n"/>
      <c r="Z170" s="257" t="n"/>
      <c r="AA170" s="257" t="n"/>
      <c r="AB170" s="257" t="n"/>
      <c r="AC170" s="257" t="n"/>
    </row>
    <row r="171" ht="12.2" customHeight="1" s="209">
      <c r="A171" s="266" t="inlineStr"/>
      <c r="F171" s="266" t="inlineStr">
        <is>
          <t xml:space="preserve">      (должность)</t>
        </is>
      </c>
      <c r="I171" s="266" t="inlineStr">
        <is>
          <t xml:space="preserve">       (подпись)</t>
        </is>
      </c>
      <c r="J171" s="266" t="inlineStr">
        <is>
          <t xml:space="preserve"> (расшифровка подписи)</t>
        </is>
      </c>
    </row>
    <row r="172" ht="14.85" customHeight="1" s="209">
      <c r="A172" s="296" t="inlineStr">
        <is>
          <t xml:space="preserve">    М.П.</t>
        </is>
      </c>
    </row>
  </sheetData>
  <mergeCells count="990">
    <mergeCell ref="Q89"/>
    <mergeCell ref="T60:W60"/>
    <mergeCell ref="C58:G58"/>
    <mergeCell ref="S64"/>
    <mergeCell ref="AA4:AC4"/>
    <mergeCell ref="Z138:AC138"/>
    <mergeCell ref="Q120"/>
    <mergeCell ref="M81:O81"/>
    <mergeCell ref="X66:Y66"/>
    <mergeCell ref="R88:Y88"/>
    <mergeCell ref="K35:L35"/>
    <mergeCell ref="B75"/>
    <mergeCell ref="R48"/>
    <mergeCell ref="K81:L81"/>
    <mergeCell ref="H75:J75"/>
    <mergeCell ref="J167:AC167"/>
    <mergeCell ref="N20:Q20"/>
    <mergeCell ref="R90:Y90"/>
    <mergeCell ref="C137:G137"/>
    <mergeCell ref="Q124"/>
    <mergeCell ref="H105:P105"/>
    <mergeCell ref="M76:O76"/>
    <mergeCell ref="R79"/>
    <mergeCell ref="Q42"/>
    <mergeCell ref="S42"/>
    <mergeCell ref="R154:Y154"/>
    <mergeCell ref="Y16:Z16"/>
    <mergeCell ref="C139:G139"/>
    <mergeCell ref="H120:P120"/>
    <mergeCell ref="T42:W42"/>
    <mergeCell ref="Q126"/>
    <mergeCell ref="R129:Y129"/>
    <mergeCell ref="Z75:AC75"/>
    <mergeCell ref="S77"/>
    <mergeCell ref="H107:P107"/>
    <mergeCell ref="T78:W78"/>
    <mergeCell ref="P81"/>
    <mergeCell ref="X80:Y80"/>
    <mergeCell ref="Z50:AC50"/>
    <mergeCell ref="R156:Y156"/>
    <mergeCell ref="T50:W50"/>
    <mergeCell ref="T44:W44"/>
    <mergeCell ref="R131:Y131"/>
    <mergeCell ref="T80:W80"/>
    <mergeCell ref="H165:P165"/>
    <mergeCell ref="Q113"/>
    <mergeCell ref="Z39:AC39"/>
    <mergeCell ref="H62:R62"/>
    <mergeCell ref="A4:Z4"/>
    <mergeCell ref="H102:P102"/>
    <mergeCell ref="Q44"/>
    <mergeCell ref="R76"/>
    <mergeCell ref="H148:P148"/>
    <mergeCell ref="C101:G101"/>
    <mergeCell ref="I167"/>
    <mergeCell ref="Q129"/>
    <mergeCell ref="Q108"/>
    <mergeCell ref="C108:G108"/>
    <mergeCell ref="Q95"/>
    <mergeCell ref="A38"/>
    <mergeCell ref="Q144"/>
    <mergeCell ref="Z153:AC153"/>
    <mergeCell ref="D12:V12"/>
    <mergeCell ref="Z128:AC128"/>
    <mergeCell ref="R84:Y84"/>
    <mergeCell ref="A40"/>
    <mergeCell ref="R149:Y149"/>
    <mergeCell ref="C112:G112"/>
    <mergeCell ref="G9:V9"/>
    <mergeCell ref="Q47"/>
    <mergeCell ref="S72"/>
    <mergeCell ref="K41:L41"/>
    <mergeCell ref="Q96"/>
    <mergeCell ref="A51"/>
    <mergeCell ref="Q139"/>
    <mergeCell ref="P29"/>
    <mergeCell ref="R142:Y142"/>
    <mergeCell ref="C84:G84"/>
    <mergeCell ref="AA12:AC12"/>
    <mergeCell ref="R29"/>
    <mergeCell ref="C127:G127"/>
    <mergeCell ref="C133:G133"/>
    <mergeCell ref="Z129:AC129"/>
    <mergeCell ref="W6:Z6"/>
    <mergeCell ref="X74:Y74"/>
    <mergeCell ref="K56:L56"/>
    <mergeCell ref="M72:O72"/>
    <mergeCell ref="G11:V11"/>
    <mergeCell ref="X68:Y68"/>
    <mergeCell ref="P44"/>
    <mergeCell ref="H95:P95"/>
    <mergeCell ref="K43:L43"/>
    <mergeCell ref="C114:G114"/>
    <mergeCell ref="T53:W53"/>
    <mergeCell ref="R144:Y144"/>
    <mergeCell ref="AA14:AC14"/>
    <mergeCell ref="C51:G51"/>
    <mergeCell ref="X76:Y76"/>
    <mergeCell ref="H97:P97"/>
    <mergeCell ref="T68:W68"/>
    <mergeCell ref="T55:W55"/>
    <mergeCell ref="Q63"/>
    <mergeCell ref="C38:G38"/>
    <mergeCell ref="B78"/>
    <mergeCell ref="R51"/>
    <mergeCell ref="Z83:AC83"/>
    <mergeCell ref="AA16"/>
    <mergeCell ref="R155:Y155"/>
    <mergeCell ref="H121:P121"/>
    <mergeCell ref="S83"/>
    <mergeCell ref="A35"/>
    <mergeCell ref="Q119"/>
    <mergeCell ref="H123:P123"/>
    <mergeCell ref="S27:S28"/>
    <mergeCell ref="Z78:AC78"/>
    <mergeCell ref="W11:Z11"/>
    <mergeCell ref="U20"/>
    <mergeCell ref="A28"/>
    <mergeCell ref="T81:W81"/>
    <mergeCell ref="Z103:AC103"/>
    <mergeCell ref="T37:W37"/>
    <mergeCell ref="K54:L54"/>
    <mergeCell ref="H110:P110"/>
    <mergeCell ref="P42"/>
    <mergeCell ref="K29:L29"/>
    <mergeCell ref="C35:G35"/>
    <mergeCell ref="A1:AC1"/>
    <mergeCell ref="Z80:AC80"/>
    <mergeCell ref="C121:G121"/>
    <mergeCell ref="H74:R74"/>
    <mergeCell ref="Q116"/>
    <mergeCell ref="V19:AC19"/>
    <mergeCell ref="K44:L44"/>
    <mergeCell ref="Z55:AC55"/>
    <mergeCell ref="C99:G99"/>
    <mergeCell ref="R44"/>
    <mergeCell ref="T38:W38"/>
    <mergeCell ref="Z136:AC136"/>
    <mergeCell ref="H71:J71"/>
    <mergeCell ref="Q145"/>
    <mergeCell ref="R86:Y86"/>
    <mergeCell ref="Q117"/>
    <mergeCell ref="Q55"/>
    <mergeCell ref="Q111"/>
    <mergeCell ref="A54"/>
    <mergeCell ref="Q38"/>
    <mergeCell ref="T63:W63"/>
    <mergeCell ref="H92:P92"/>
    <mergeCell ref="S38"/>
    <mergeCell ref="A41"/>
    <mergeCell ref="R125:Y125"/>
    <mergeCell ref="Q147"/>
    <mergeCell ref="R150:Y150"/>
    <mergeCell ref="C135:G135"/>
    <mergeCell ref="F171:H171"/>
    <mergeCell ref="Z71:AC71"/>
    <mergeCell ref="D13:V13"/>
    <mergeCell ref="T74:W74"/>
    <mergeCell ref="C122:G122"/>
    <mergeCell ref="A56"/>
    <mergeCell ref="Z58:AC58"/>
    <mergeCell ref="T71:W71"/>
    <mergeCell ref="Q40"/>
    <mergeCell ref="Z131:AC131"/>
    <mergeCell ref="AA13:AC13"/>
    <mergeCell ref="S40"/>
    <mergeCell ref="P39"/>
    <mergeCell ref="Z27:AC28"/>
    <mergeCell ref="C72:G72"/>
    <mergeCell ref="R152:Y152"/>
    <mergeCell ref="B38"/>
    <mergeCell ref="T40:W40"/>
    <mergeCell ref="K57:L57"/>
    <mergeCell ref="T76:W76"/>
    <mergeCell ref="H39:J39"/>
    <mergeCell ref="C136:G136"/>
    <mergeCell ref="AA15:AC15"/>
    <mergeCell ref="P37"/>
    <mergeCell ref="C92:G92"/>
    <mergeCell ref="B40"/>
    <mergeCell ref="X77:Y77"/>
    <mergeCell ref="H98:P98"/>
    <mergeCell ref="P47"/>
    <mergeCell ref="R72"/>
    <mergeCell ref="S35"/>
    <mergeCell ref="Z84:AC84"/>
    <mergeCell ref="A34"/>
    <mergeCell ref="H72:J72"/>
    <mergeCell ref="Z149:AC149"/>
    <mergeCell ref="C54:G54"/>
    <mergeCell ref="Q53"/>
    <mergeCell ref="Q158"/>
    <mergeCell ref="R99:Y99"/>
    <mergeCell ref="J170:AC170"/>
    <mergeCell ref="C41:G41"/>
    <mergeCell ref="S47"/>
    <mergeCell ref="Q77"/>
    <mergeCell ref="H131:P131"/>
    <mergeCell ref="Q133"/>
    <mergeCell ref="C146:G146"/>
    <mergeCell ref="K75:L75"/>
    <mergeCell ref="Z86:AC86"/>
    <mergeCell ref="A36"/>
    <mergeCell ref="Q68"/>
    <mergeCell ref="P63"/>
    <mergeCell ref="Z151:AC151"/>
    <mergeCell ref="R63"/>
    <mergeCell ref="C56:G56"/>
    <mergeCell ref="Q160"/>
    <mergeCell ref="R163:Y163"/>
    <mergeCell ref="M47:O47"/>
    <mergeCell ref="R101:Y101"/>
    <mergeCell ref="C105:G105"/>
    <mergeCell ref="C43:G43"/>
    <mergeCell ref="H124:P124"/>
    <mergeCell ref="A6:D6"/>
    <mergeCell ref="Q135"/>
    <mergeCell ref="A78"/>
    <mergeCell ref="R113:Y113"/>
    <mergeCell ref="Z150:AC150"/>
    <mergeCell ref="H116:P116"/>
    <mergeCell ref="Z144:AC144"/>
    <mergeCell ref="R100:Y100"/>
    <mergeCell ref="C120:G120"/>
    <mergeCell ref="AB16"/>
    <mergeCell ref="C36:G36"/>
    <mergeCell ref="R165:Y165"/>
    <mergeCell ref="Q72"/>
    <mergeCell ref="T59:W59"/>
    <mergeCell ref="K39:L39"/>
    <mergeCell ref="H126:P126"/>
    <mergeCell ref="H54:J54"/>
    <mergeCell ref="C149:G149"/>
    <mergeCell ref="H41:J41"/>
    <mergeCell ref="U21"/>
    <mergeCell ref="H113:P113"/>
    <mergeCell ref="B34"/>
    <mergeCell ref="B28"/>
    <mergeCell ref="H56:J56"/>
    <mergeCell ref="R127:Y127"/>
    <mergeCell ref="AA5:AC5"/>
    <mergeCell ref="W9:Z9"/>
    <mergeCell ref="H142:P142"/>
    <mergeCell ref="Q148"/>
    <mergeCell ref="Q48"/>
    <mergeCell ref="Z35:AC35"/>
    <mergeCell ref="M40:O40"/>
    <mergeCell ref="H129:P129"/>
    <mergeCell ref="H108:P108"/>
    <mergeCell ref="S54"/>
    <mergeCell ref="Q41"/>
    <mergeCell ref="H144:P144"/>
    <mergeCell ref="S41"/>
    <mergeCell ref="Z99:AC99"/>
    <mergeCell ref="C29:G29"/>
    <mergeCell ref="W13:Z13"/>
    <mergeCell ref="Z74:AC74"/>
    <mergeCell ref="Q56"/>
    <mergeCell ref="T77:W77"/>
    <mergeCell ref="S56"/>
    <mergeCell ref="P55"/>
    <mergeCell ref="M41:O41"/>
    <mergeCell ref="X37:Y37"/>
    <mergeCell ref="P38"/>
    <mergeCell ref="C44:G44"/>
    <mergeCell ref="Q43"/>
    <mergeCell ref="K26:L28"/>
    <mergeCell ref="R38"/>
    <mergeCell ref="Z101:AC101"/>
    <mergeCell ref="B54"/>
    <mergeCell ref="A172:AC172"/>
    <mergeCell ref="C129:G129"/>
    <mergeCell ref="S43"/>
    <mergeCell ref="Z76:AC76"/>
    <mergeCell ref="A25:AC25"/>
    <mergeCell ref="K58:L58"/>
    <mergeCell ref="H139:P139"/>
    <mergeCell ref="P40"/>
    <mergeCell ref="B56"/>
    <mergeCell ref="C95:G95"/>
    <mergeCell ref="Q130"/>
    <mergeCell ref="R40"/>
    <mergeCell ref="C60:G60"/>
    <mergeCell ref="M53:O53"/>
    <mergeCell ref="X38:Y38"/>
    <mergeCell ref="Q67"/>
    <mergeCell ref="A2:AC2"/>
    <mergeCell ref="S67"/>
    <mergeCell ref="H29:J29"/>
    <mergeCell ref="H78:J78"/>
    <mergeCell ref="A75"/>
    <mergeCell ref="M68:O68"/>
    <mergeCell ref="Q103"/>
    <mergeCell ref="A5:Z5"/>
    <mergeCell ref="Q132"/>
    <mergeCell ref="K53:L53"/>
    <mergeCell ref="C91:G91"/>
    <mergeCell ref="M55:O55"/>
    <mergeCell ref="Q159"/>
    <mergeCell ref="Z165:AC165"/>
    <mergeCell ref="H44:J44"/>
    <mergeCell ref="M67:O67"/>
    <mergeCell ref="R35"/>
    <mergeCell ref="H52:AC52"/>
    <mergeCell ref="O24:AC24"/>
    <mergeCell ref="C57:G57"/>
    <mergeCell ref="H58:J58"/>
    <mergeCell ref="R115:Y115"/>
    <mergeCell ref="Q161"/>
    <mergeCell ref="R102:Y102"/>
    <mergeCell ref="C155:G155"/>
    <mergeCell ref="Z29:AC29"/>
    <mergeCell ref="K78:L78"/>
    <mergeCell ref="H117:P117"/>
    <mergeCell ref="L24:N24"/>
    <mergeCell ref="H60:J60"/>
    <mergeCell ref="P53"/>
    <mergeCell ref="X40:Y40"/>
    <mergeCell ref="C86:G86"/>
    <mergeCell ref="C42:G42"/>
    <mergeCell ref="R53"/>
    <mergeCell ref="H132:P132"/>
    <mergeCell ref="C151:G151"/>
    <mergeCell ref="C157:G157"/>
    <mergeCell ref="Z87:AC87"/>
    <mergeCell ref="K80:L80"/>
    <mergeCell ref="H119:P119"/>
    <mergeCell ref="H94:P94"/>
    <mergeCell ref="P68"/>
    <mergeCell ref="R103:Y103"/>
    <mergeCell ref="B36"/>
    <mergeCell ref="K55:L55"/>
    <mergeCell ref="R68"/>
    <mergeCell ref="K79:L79"/>
    <mergeCell ref="M37:O37"/>
    <mergeCell ref="Z89:AC89"/>
    <mergeCell ref="H83:R83"/>
    <mergeCell ref="H57:J57"/>
    <mergeCell ref="C152:G152"/>
    <mergeCell ref="Z105:AC105"/>
    <mergeCell ref="Q87"/>
    <mergeCell ref="C75:G75"/>
    <mergeCell ref="S62"/>
    <mergeCell ref="Z120:AC120"/>
    <mergeCell ref="Z163:AC163"/>
    <mergeCell ref="M38:O38"/>
    <mergeCell ref="H42:J42"/>
    <mergeCell ref="Z57:AC57"/>
    <mergeCell ref="Q64"/>
    <mergeCell ref="B39"/>
    <mergeCell ref="Z113:AC113"/>
    <mergeCell ref="M56:O56"/>
    <mergeCell ref="H145:P145"/>
    <mergeCell ref="Q51"/>
    <mergeCell ref="Z100:AC100"/>
    <mergeCell ref="M43:O43"/>
    <mergeCell ref="R134:Y134"/>
    <mergeCell ref="C39:G39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H147:P147"/>
    <mergeCell ref="Z102:AC102"/>
    <mergeCell ref="Q155"/>
    <mergeCell ref="P48"/>
    <mergeCell ref="C81:G81"/>
    <mergeCell ref="H122:P122"/>
    <mergeCell ref="A15:X15"/>
    <mergeCell ref="X59:Y59"/>
    <mergeCell ref="A170:E170"/>
    <mergeCell ref="X46:Y46"/>
    <mergeCell ref="R54"/>
    <mergeCell ref="R98:Y98"/>
    <mergeCell ref="C145:G145"/>
    <mergeCell ref="R41"/>
    <mergeCell ref="K68:L68"/>
    <mergeCell ref="H134:P134"/>
    <mergeCell ref="T75:W75"/>
    <mergeCell ref="X48:Y48"/>
    <mergeCell ref="R56"/>
    <mergeCell ref="P43"/>
    <mergeCell ref="H79:J79"/>
    <mergeCell ref="R43"/>
    <mergeCell ref="R123:Y123"/>
    <mergeCell ref="H163:P163"/>
    <mergeCell ref="R21:T21"/>
    <mergeCell ref="A166:AC166"/>
    <mergeCell ref="B63"/>
    <mergeCell ref="Q75"/>
    <mergeCell ref="M77:O77"/>
    <mergeCell ref="H81:J81"/>
    <mergeCell ref="S75"/>
    <mergeCell ref="H100:P100"/>
    <mergeCell ref="A8:F8"/>
    <mergeCell ref="H47:J47"/>
    <mergeCell ref="Z95:AC95"/>
    <mergeCell ref="C26:G28"/>
    <mergeCell ref="R124:Y124"/>
    <mergeCell ref="R118:Y118"/>
    <mergeCell ref="R67"/>
    <mergeCell ref="P76"/>
    <mergeCell ref="H158:P158"/>
    <mergeCell ref="Q164"/>
    <mergeCell ref="R59"/>
    <mergeCell ref="A10:F10"/>
    <mergeCell ref="Z159:AC159"/>
    <mergeCell ref="H76:J76"/>
    <mergeCell ref="E7:V7"/>
    <mergeCell ref="S70"/>
    <mergeCell ref="Z97:AC97"/>
    <mergeCell ref="R126:Y126"/>
    <mergeCell ref="H160:P160"/>
    <mergeCell ref="R109:Y109"/>
    <mergeCell ref="H141:P141"/>
    <mergeCell ref="H135:P135"/>
    <mergeCell ref="X51:Y51"/>
    <mergeCell ref="M59:O59"/>
    <mergeCell ref="H63:J63"/>
    <mergeCell ref="Q88"/>
    <mergeCell ref="C158:G158"/>
    <mergeCell ref="A23:AC23"/>
    <mergeCell ref="A17:Z17"/>
    <mergeCell ref="H26:J28"/>
    <mergeCell ref="Z121:AC121"/>
    <mergeCell ref="A71"/>
    <mergeCell ref="Z42:AC42"/>
    <mergeCell ref="Q90"/>
    <mergeCell ref="M51:O51"/>
    <mergeCell ref="X36:Y36"/>
    <mergeCell ref="C78:G78"/>
    <mergeCell ref="Z123:AC123"/>
    <mergeCell ref="K34:L34"/>
    <mergeCell ref="M54:O54"/>
    <mergeCell ref="Q157"/>
    <mergeCell ref="I170"/>
    <mergeCell ref="Z110:AC110"/>
    <mergeCell ref="Z44:AC44"/>
    <mergeCell ref="B55"/>
    <mergeCell ref="X67:Y67"/>
    <mergeCell ref="Z60:AC60"/>
    <mergeCell ref="H88:P88"/>
    <mergeCell ref="C107:G107"/>
    <mergeCell ref="K36:L36"/>
    <mergeCell ref="Z152:AC152"/>
    <mergeCell ref="T46:W46"/>
    <mergeCell ref="R137:Y137"/>
    <mergeCell ref="C79:G79"/>
    <mergeCell ref="AA7:AC7"/>
    <mergeCell ref="H115:P115"/>
    <mergeCell ref="S60"/>
    <mergeCell ref="V20:Z20"/>
    <mergeCell ref="H90:P90"/>
    <mergeCell ref="P64"/>
    <mergeCell ref="A39"/>
    <mergeCell ref="Z118:AC118"/>
    <mergeCell ref="R64"/>
    <mergeCell ref="T48:W48"/>
    <mergeCell ref="P51"/>
    <mergeCell ref="X62:Y62"/>
    <mergeCell ref="R114:Y114"/>
    <mergeCell ref="Q37"/>
    <mergeCell ref="F170:H170"/>
    <mergeCell ref="R57"/>
    <mergeCell ref="B71"/>
    <mergeCell ref="H70:R70"/>
    <mergeCell ref="C148:G148"/>
    <mergeCell ref="Z70:AC70"/>
    <mergeCell ref="K77:L77"/>
    <mergeCell ref="B52"/>
    <mergeCell ref="X64:Y64"/>
    <mergeCell ref="A19:U19"/>
    <mergeCell ref="N21:Q21"/>
    <mergeCell ref="M34:O34"/>
    <mergeCell ref="Z134:AC134"/>
    <mergeCell ref="P67"/>
    <mergeCell ref="Z109:AC109"/>
    <mergeCell ref="Z47:AC47"/>
    <mergeCell ref="Q122"/>
    <mergeCell ref="Z96:AC96"/>
    <mergeCell ref="Q78"/>
    <mergeCell ref="B53"/>
    <mergeCell ref="H103:P103"/>
    <mergeCell ref="S78"/>
    <mergeCell ref="P77"/>
    <mergeCell ref="Q114"/>
    <mergeCell ref="A57"/>
    <mergeCell ref="C53:G53"/>
    <mergeCell ref="C102:G102"/>
    <mergeCell ref="Z111:AC111"/>
    <mergeCell ref="H118:P118"/>
    <mergeCell ref="H143:P143"/>
    <mergeCell ref="W12:Z12"/>
    <mergeCell ref="Z98:AC98"/>
    <mergeCell ref="Z147:AC147"/>
    <mergeCell ref="M78:O78"/>
    <mergeCell ref="Q80"/>
    <mergeCell ref="P75"/>
    <mergeCell ref="S80"/>
    <mergeCell ref="H161:P161"/>
    <mergeCell ref="R75"/>
    <mergeCell ref="C68:G68"/>
    <mergeCell ref="Z48:AC48"/>
    <mergeCell ref="A31:AC31"/>
    <mergeCell ref="Z162:AC162"/>
    <mergeCell ref="A24:K24"/>
    <mergeCell ref="A52"/>
    <mergeCell ref="Q138"/>
    <mergeCell ref="A168:E168"/>
    <mergeCell ref="C97:G97"/>
    <mergeCell ref="T36:W36"/>
    <mergeCell ref="Q91"/>
    <mergeCell ref="Q140"/>
    <mergeCell ref="H96:P96"/>
    <mergeCell ref="Z124:AC124"/>
    <mergeCell ref="Q106"/>
    <mergeCell ref="H87:P87"/>
    <mergeCell ref="R145:Y145"/>
    <mergeCell ref="Q27:Q28"/>
    <mergeCell ref="R139:Y139"/>
    <mergeCell ref="Z66:AC66"/>
    <mergeCell ref="Z126:AC126"/>
    <mergeCell ref="H154:P154"/>
    <mergeCell ref="P72"/>
    <mergeCell ref="K42:L42"/>
    <mergeCell ref="Z53:AC53"/>
    <mergeCell ref="AA8:AC8"/>
    <mergeCell ref="R147:Y147"/>
    <mergeCell ref="C123:G123"/>
    <mergeCell ref="H91:P91"/>
    <mergeCell ref="T62:W62"/>
    <mergeCell ref="C110:G110"/>
    <mergeCell ref="H162:P162"/>
    <mergeCell ref="H156:P156"/>
    <mergeCell ref="R140:Y140"/>
    <mergeCell ref="AA10:AC10"/>
    <mergeCell ref="A55"/>
    <mergeCell ref="X72:Y72"/>
    <mergeCell ref="H93:P93"/>
    <mergeCell ref="T64:W64"/>
    <mergeCell ref="Q109"/>
    <mergeCell ref="K37:L37"/>
    <mergeCell ref="T51:W51"/>
    <mergeCell ref="Q84"/>
    <mergeCell ref="Q59"/>
    <mergeCell ref="Z142:AC142"/>
    <mergeCell ref="X70:Y70"/>
    <mergeCell ref="H157:P157"/>
    <mergeCell ref="V21:Z21"/>
    <mergeCell ref="R92:Y92"/>
    <mergeCell ref="C34:G34"/>
    <mergeCell ref="Z79:AC79"/>
    <mergeCell ref="Q86"/>
    <mergeCell ref="A29"/>
    <mergeCell ref="M75:O75"/>
    <mergeCell ref="Q153"/>
    <mergeCell ref="J171:AC171"/>
    <mergeCell ref="R94:Y94"/>
    <mergeCell ref="Q163"/>
    <mergeCell ref="Q101"/>
    <mergeCell ref="B76"/>
    <mergeCell ref="Q128"/>
    <mergeCell ref="S79"/>
    <mergeCell ref="H109:P109"/>
    <mergeCell ref="C128:G128"/>
    <mergeCell ref="Z137:AC137"/>
    <mergeCell ref="M80:O80"/>
    <mergeCell ref="C113:G113"/>
    <mergeCell ref="T67:W67"/>
    <mergeCell ref="R87:Y87"/>
    <mergeCell ref="C103:G103"/>
    <mergeCell ref="R158:Y158"/>
    <mergeCell ref="C100:G100"/>
    <mergeCell ref="I168"/>
    <mergeCell ref="C94:G94"/>
    <mergeCell ref="K63:L63"/>
    <mergeCell ref="Z148:AC148"/>
    <mergeCell ref="S81"/>
    <mergeCell ref="H111:P111"/>
    <mergeCell ref="Z139:AC139"/>
    <mergeCell ref="C118:G118"/>
    <mergeCell ref="R89:Y89"/>
    <mergeCell ref="AA21:AC21"/>
    <mergeCell ref="C80:G80"/>
    <mergeCell ref="C142:G142"/>
    <mergeCell ref="R160:Y160"/>
    <mergeCell ref="X83:Y83"/>
    <mergeCell ref="A13:C13"/>
    <mergeCell ref="T35:W35"/>
    <mergeCell ref="X58:Y58"/>
    <mergeCell ref="R78"/>
    <mergeCell ref="X27:Y28"/>
    <mergeCell ref="H106:P106"/>
    <mergeCell ref="P80"/>
    <mergeCell ref="H67:J67"/>
    <mergeCell ref="R80"/>
    <mergeCell ref="X60:Y60"/>
    <mergeCell ref="Q141"/>
    <mergeCell ref="M26:Q26"/>
    <mergeCell ref="Q35"/>
    <mergeCell ref="F168:H168"/>
    <mergeCell ref="M27:O28"/>
    <mergeCell ref="Z130:AC130"/>
    <mergeCell ref="Z68:AC68"/>
    <mergeCell ref="Q34"/>
    <mergeCell ref="H137:P137"/>
    <mergeCell ref="Q143"/>
    <mergeCell ref="S34"/>
    <mergeCell ref="Z92:AC92"/>
    <mergeCell ref="Q99"/>
    <mergeCell ref="Z117:AC117"/>
    <mergeCell ref="M35:O35"/>
    <mergeCell ref="C131:G131"/>
    <mergeCell ref="C87:G87"/>
    <mergeCell ref="Z67:AC67"/>
    <mergeCell ref="H130:P130"/>
    <mergeCell ref="Z132:AC132"/>
    <mergeCell ref="Q36"/>
    <mergeCell ref="S36"/>
    <mergeCell ref="Z94:AC94"/>
    <mergeCell ref="R148:Y148"/>
    <mergeCell ref="W8:Z8"/>
    <mergeCell ref="C89:G89"/>
    <mergeCell ref="C116:G116"/>
    <mergeCell ref="B51"/>
    <mergeCell ref="T72:W72"/>
    <mergeCell ref="S29"/>
    <mergeCell ref="R146:Y146"/>
    <mergeCell ref="C88:G88"/>
    <mergeCell ref="C126:G126"/>
    <mergeCell ref="P27:P28"/>
    <mergeCell ref="R26:AC26"/>
    <mergeCell ref="E6:V6"/>
    <mergeCell ref="R27:R28"/>
    <mergeCell ref="S44"/>
    <mergeCell ref="K47:L47"/>
    <mergeCell ref="P35"/>
    <mergeCell ref="Q125"/>
    <mergeCell ref="C117:G117"/>
    <mergeCell ref="C55:G55"/>
    <mergeCell ref="T29:W29"/>
    <mergeCell ref="Q112"/>
    <mergeCell ref="K40:L40"/>
    <mergeCell ref="Q136"/>
    <mergeCell ref="AA11:AC11"/>
    <mergeCell ref="Z145:AC145"/>
    <mergeCell ref="Q127"/>
    <mergeCell ref="Q154"/>
    <mergeCell ref="Q54"/>
    <mergeCell ref="R95:Y95"/>
    <mergeCell ref="C115:G115"/>
    <mergeCell ref="T58:W58"/>
    <mergeCell ref="B77"/>
    <mergeCell ref="Q102"/>
    <mergeCell ref="T54:W54"/>
    <mergeCell ref="K71:L71"/>
    <mergeCell ref="P59"/>
    <mergeCell ref="C52:G52"/>
    <mergeCell ref="H53:J53"/>
    <mergeCell ref="Q156"/>
    <mergeCell ref="R159:Y159"/>
    <mergeCell ref="R97:Y97"/>
    <mergeCell ref="C150:G150"/>
    <mergeCell ref="J168:AC168"/>
    <mergeCell ref="H125:P125"/>
    <mergeCell ref="C144:G144"/>
    <mergeCell ref="Q131"/>
    <mergeCell ref="H112:P112"/>
    <mergeCell ref="T83:W83"/>
    <mergeCell ref="Z140:AC140"/>
    <mergeCell ref="B29"/>
    <mergeCell ref="H55:J55"/>
    <mergeCell ref="R161:Y161"/>
    <mergeCell ref="C37:G37"/>
    <mergeCell ref="H127:P127"/>
    <mergeCell ref="A76"/>
    <mergeCell ref="R136:Y136"/>
    <mergeCell ref="AA6:AC6"/>
    <mergeCell ref="H114:P114"/>
    <mergeCell ref="Q105"/>
    <mergeCell ref="R81"/>
    <mergeCell ref="A63"/>
    <mergeCell ref="Q107"/>
    <mergeCell ref="Q57"/>
    <mergeCell ref="H138:P138"/>
    <mergeCell ref="Q100"/>
    <mergeCell ref="Q149"/>
    <mergeCell ref="M36:O36"/>
    <mergeCell ref="Z158:AC158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Q151"/>
    <mergeCell ref="P41"/>
    <mergeCell ref="Z160:AC160"/>
    <mergeCell ref="C90:G90"/>
    <mergeCell ref="K59:L59"/>
    <mergeCell ref="Z141:AC141"/>
    <mergeCell ref="C163:G163"/>
    <mergeCell ref="Z135:AC135"/>
    <mergeCell ref="Q39"/>
    <mergeCell ref="P56"/>
    <mergeCell ref="P34"/>
    <mergeCell ref="S39"/>
    <mergeCell ref="R91:Y91"/>
    <mergeCell ref="AA17:AC17"/>
    <mergeCell ref="A3:AC3"/>
    <mergeCell ref="R34"/>
    <mergeCell ref="C76:G76"/>
    <mergeCell ref="C132:G132"/>
    <mergeCell ref="C138:G138"/>
    <mergeCell ref="X79:Y79"/>
    <mergeCell ref="Z72:AC72"/>
    <mergeCell ref="C119:G119"/>
    <mergeCell ref="X41:Y41"/>
    <mergeCell ref="K48:L48"/>
    <mergeCell ref="H43:J43"/>
    <mergeCell ref="X35:Y35"/>
    <mergeCell ref="P36"/>
    <mergeCell ref="S37"/>
    <mergeCell ref="Z164:AC164"/>
    <mergeCell ref="R36"/>
    <mergeCell ref="T27:W28"/>
    <mergeCell ref="H152:P152"/>
    <mergeCell ref="T79:W79"/>
    <mergeCell ref="X81:Y81"/>
    <mergeCell ref="Q162"/>
    <mergeCell ref="R151:Y151"/>
    <mergeCell ref="B37"/>
    <mergeCell ref="M64:O64"/>
    <mergeCell ref="H68:J68"/>
    <mergeCell ref="H133:P133"/>
    <mergeCell ref="A26:B27"/>
    <mergeCell ref="Z88:AC88"/>
    <mergeCell ref="R111:Y111"/>
    <mergeCell ref="H89:P89"/>
    <mergeCell ref="Y15:Z15"/>
    <mergeCell ref="R77"/>
    <mergeCell ref="R20:T20"/>
    <mergeCell ref="Z90:AC90"/>
    <mergeCell ref="S63"/>
    <mergeCell ref="Z146:AC146"/>
    <mergeCell ref="A67"/>
    <mergeCell ref="H153:P153"/>
    <mergeCell ref="S50"/>
    <mergeCell ref="R162:Y162"/>
    <mergeCell ref="P54"/>
    <mergeCell ref="C109:G109"/>
    <mergeCell ref="H128:P128"/>
    <mergeCell ref="X34:Y34"/>
    <mergeCell ref="C47:G47"/>
    <mergeCell ref="A77"/>
    <mergeCell ref="K76:L76"/>
    <mergeCell ref="C147:G147"/>
    <mergeCell ref="AC16"/>
    <mergeCell ref="R164:Y164"/>
    <mergeCell ref="C40:G40"/>
    <mergeCell ref="Q146"/>
    <mergeCell ref="K67:L67"/>
    <mergeCell ref="Q121"/>
    <mergeCell ref="X42:Y42"/>
    <mergeCell ref="A18:AC18"/>
    <mergeCell ref="X29:Y29"/>
    <mergeCell ref="A7:D7"/>
    <mergeCell ref="C71:G71"/>
    <mergeCell ref="Q58"/>
    <mergeCell ref="R116:Y116"/>
    <mergeCell ref="Z116:AC116"/>
    <mergeCell ref="Q150"/>
    <mergeCell ref="Z37:AC37"/>
    <mergeCell ref="H38:J38"/>
    <mergeCell ref="A14:Z14"/>
    <mergeCell ref="A171:E171"/>
    <mergeCell ref="Q60"/>
    <mergeCell ref="X54:Y54"/>
    <mergeCell ref="A22:AC22"/>
    <mergeCell ref="H146:P146"/>
    <mergeCell ref="C165:G165"/>
    <mergeCell ref="Q152"/>
    <mergeCell ref="M39:O39"/>
    <mergeCell ref="R93:Y93"/>
    <mergeCell ref="R130:Y130"/>
    <mergeCell ref="H40:J40"/>
    <mergeCell ref="C140:G140"/>
    <mergeCell ref="Z161:AC161"/>
    <mergeCell ref="R117:Y117"/>
    <mergeCell ref="S53"/>
    <mergeCell ref="H64:J64"/>
    <mergeCell ref="X56:Y56"/>
    <mergeCell ref="P57"/>
    <mergeCell ref="Z38:AC38"/>
    <mergeCell ref="H51:J51"/>
    <mergeCell ref="T41:W41"/>
    <mergeCell ref="X43:Y43"/>
    <mergeCell ref="T70:W70"/>
    <mergeCell ref="C77:G77"/>
    <mergeCell ref="R132:Y132"/>
    <mergeCell ref="R157:Y157"/>
    <mergeCell ref="A16:X16"/>
    <mergeCell ref="R119:Y119"/>
    <mergeCell ref="S55"/>
    <mergeCell ref="T56:W56"/>
    <mergeCell ref="C160:G160"/>
    <mergeCell ref="C141:G141"/>
    <mergeCell ref="AA20:AC20"/>
    <mergeCell ref="A12:C12"/>
    <mergeCell ref="A20:M20"/>
    <mergeCell ref="T43:W43"/>
    <mergeCell ref="H50:R50"/>
    <mergeCell ref="Z63:AC63"/>
    <mergeCell ref="X57:Y57"/>
    <mergeCell ref="K64:L64"/>
    <mergeCell ref="A169:AC169"/>
    <mergeCell ref="K51:L51"/>
    <mergeCell ref="C143:G143"/>
    <mergeCell ref="R39"/>
    <mergeCell ref="Q134"/>
    <mergeCell ref="K72:L72"/>
    <mergeCell ref="H159:P159"/>
    <mergeCell ref="B47"/>
    <mergeCell ref="M57:O57"/>
    <mergeCell ref="Q71"/>
    <mergeCell ref="H77:J77"/>
    <mergeCell ref="S71"/>
    <mergeCell ref="M29:O29"/>
    <mergeCell ref="Z154:AC154"/>
    <mergeCell ref="C59:G59"/>
    <mergeCell ref="C130:G130"/>
    <mergeCell ref="S58"/>
    <mergeCell ref="H136:P136"/>
    <mergeCell ref="A9:F9"/>
    <mergeCell ref="Z91:AC91"/>
    <mergeCell ref="M71:O71"/>
    <mergeCell ref="Z156:AC156"/>
    <mergeCell ref="H35:J35"/>
    <mergeCell ref="M58:O58"/>
    <mergeCell ref="R112:Y112"/>
    <mergeCell ref="Q165"/>
    <mergeCell ref="R106:Y106"/>
    <mergeCell ref="C159:G159"/>
    <mergeCell ref="C48:G48"/>
    <mergeCell ref="Z106:AC106"/>
    <mergeCell ref="C153:G153"/>
    <mergeCell ref="Z155:AC155"/>
    <mergeCell ref="A11:F11"/>
    <mergeCell ref="X75:Y75"/>
    <mergeCell ref="S66"/>
    <mergeCell ref="Z93:AC93"/>
    <mergeCell ref="R122:Y122"/>
    <mergeCell ref="R105:Y105"/>
    <mergeCell ref="C125:G125"/>
    <mergeCell ref="X44:Y44"/>
    <mergeCell ref="C161:G161"/>
    <mergeCell ref="Z157:AC157"/>
    <mergeCell ref="R120:Y120"/>
    <mergeCell ref="S68"/>
    <mergeCell ref="Z122:AC122"/>
    <mergeCell ref="A47"/>
    <mergeCell ref="H59:J59"/>
    <mergeCell ref="R107:Y107"/>
    <mergeCell ref="C154:G154"/>
    <mergeCell ref="T66:W66"/>
    <mergeCell ref="X39:Y39"/>
    <mergeCell ref="C156:G156"/>
    <mergeCell ref="R138:Y138"/>
    <mergeCell ref="Z59:AC59"/>
    <mergeCell ref="B41"/>
    <mergeCell ref="K60:L60"/>
    <mergeCell ref="Z119:AC119"/>
    <mergeCell ref="B35"/>
    <mergeCell ref="Z46:AC46"/>
    <mergeCell ref="Z40:AC40"/>
    <mergeCell ref="M42:O42"/>
    <mergeCell ref="H84:P84"/>
    <mergeCell ref="S59"/>
    <mergeCell ref="H155:P155"/>
    <mergeCell ref="H149:P149"/>
    <mergeCell ref="S46"/>
    <mergeCell ref="R133:Y133"/>
    <mergeCell ref="Z54:AC54"/>
    <mergeCell ref="H86:P86"/>
    <mergeCell ref="P60"/>
    <mergeCell ref="Z41:AC41"/>
    <mergeCell ref="Q97"/>
    <mergeCell ref="H151:P151"/>
    <mergeCell ref="S48"/>
    <mergeCell ref="R135:Y135"/>
    <mergeCell ref="Q142"/>
    <mergeCell ref="X63:Y63"/>
    <mergeCell ref="Z81:AC81"/>
    <mergeCell ref="H150:P150"/>
    <mergeCell ref="X50:Y50"/>
    <mergeCell ref="Z43:AC43"/>
    <mergeCell ref="B67"/>
    <mergeCell ref="H66:R66"/>
    <mergeCell ref="Q79"/>
    <mergeCell ref="M44:O44"/>
    <mergeCell ref="C67:G67"/>
    <mergeCell ref="I171"/>
    <mergeCell ref="R55"/>
    <mergeCell ref="A21:M21"/>
    <mergeCell ref="W7:Z7"/>
    <mergeCell ref="H34:J34"/>
    <mergeCell ref="R47"/>
    <mergeCell ref="M79:O79"/>
    <mergeCell ref="Q81"/>
    <mergeCell ref="Q137"/>
    <mergeCell ref="A167:E167"/>
    <mergeCell ref="C96:G96"/>
    <mergeCell ref="M60:O60"/>
    <mergeCell ref="Z114:AC114"/>
    <mergeCell ref="Q123"/>
    <mergeCell ref="S74"/>
    <mergeCell ref="H36:J36"/>
    <mergeCell ref="P78"/>
    <mergeCell ref="A53"/>
    <mergeCell ref="Q110"/>
    <mergeCell ref="H164:P164"/>
    <mergeCell ref="C98:G98"/>
    <mergeCell ref="Z107:AC107"/>
    <mergeCell ref="R153:Y153"/>
    <mergeCell ref="Z34:AC34"/>
    <mergeCell ref="Z143:AC143"/>
    <mergeCell ref="Q76"/>
    <mergeCell ref="R128:Y128"/>
    <mergeCell ref="T34:W34"/>
    <mergeCell ref="P71"/>
    <mergeCell ref="S76"/>
    <mergeCell ref="R71"/>
    <mergeCell ref="C64:G64"/>
    <mergeCell ref="P58"/>
    <mergeCell ref="C162:G162"/>
    <mergeCell ref="S51"/>
    <mergeCell ref="R58"/>
    <mergeCell ref="Z36:AC36"/>
    <mergeCell ref="X78:Y78"/>
    <mergeCell ref="T39:W39"/>
    <mergeCell ref="P79"/>
    <mergeCell ref="H80:J80"/>
    <mergeCell ref="H99:P99"/>
    <mergeCell ref="H46:R46"/>
    <mergeCell ref="X53:Y53"/>
    <mergeCell ref="T57:W57"/>
    <mergeCell ref="C93:G93"/>
    <mergeCell ref="X47:Y47"/>
    <mergeCell ref="C164:G164"/>
    <mergeCell ref="R60"/>
    <mergeCell ref="F167:H167"/>
    <mergeCell ref="H101:P101"/>
    <mergeCell ref="R110:Y110"/>
    <mergeCell ref="X55:Y55"/>
    <mergeCell ref="M63:O63"/>
    <mergeCell ref="T47:W47"/>
    <mergeCell ref="Q92"/>
    <mergeCell ref="G8:V8"/>
    <mergeCell ref="Z125:AC125"/>
    <mergeCell ref="Q29"/>
    <mergeCell ref="Z112:AC112"/>
    <mergeCell ref="R141:Y141"/>
    <mergeCell ref="Q94"/>
    <mergeCell ref="A37"/>
    <mergeCell ref="B57"/>
    <mergeCell ref="Z62:AC62"/>
    <mergeCell ref="G10:V10"/>
    <mergeCell ref="Z56:AC56"/>
    <mergeCell ref="Z127:AC127"/>
    <mergeCell ref="K38:L38"/>
    <mergeCell ref="M48:O48"/>
    <mergeCell ref="R143:Y143"/>
    <mergeCell ref="AA9:AC9"/>
    <mergeCell ref="R42"/>
    <mergeCell ref="X71:Y71"/>
    <mergeCell ref="Z64:AC64"/>
    <mergeCell ref="C111:G111"/>
    <mergeCell ref="Q98"/>
    <mergeCell ref="Z51:AC5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C149"/>
  <sheetViews>
    <sheetView workbookViewId="0">
      <selection activeCell="A1" sqref="A1"/>
    </sheetView>
  </sheetViews>
  <sheetFormatPr baseColWidth="8" defaultRowHeight="15"/>
  <cols>
    <col width="5.42578125" customWidth="1" style="209" min="1" max="1"/>
    <col width="13" customWidth="1" style="209" min="2" max="2"/>
    <col width="2.42578125" customWidth="1" style="209" min="3" max="3"/>
    <col width="3.42578125" customWidth="1" style="209" min="4" max="4"/>
    <col width="2.42578125" customWidth="1" style="209" min="5" max="5"/>
    <col width="10.42578125" customWidth="1" style="209" min="6" max="6"/>
    <col width="4.42578125" customWidth="1" style="209" min="7" max="7"/>
    <col width="9.42578125" customWidth="1" style="209" min="8" max="8"/>
    <col width="23.42578125" customWidth="1" style="209" min="9" max="9"/>
    <col width="12.42578125" customWidth="1" style="209" min="10" max="10"/>
    <col width="4.42578125" customWidth="1" style="209" min="11" max="11"/>
    <col width="6.42578125" customWidth="1" style="209" min="12" max="12"/>
    <col width="13" customWidth="1" style="209" min="13" max="13"/>
    <col width="2.42578125" customWidth="1" style="209" min="14" max="14"/>
    <col width="1.42578125" customWidth="1" style="209" min="15" max="15"/>
    <col width="8.42578125" customWidth="1" style="209" min="16" max="16"/>
    <col width="9.42578125" customWidth="1" style="209" min="17" max="17"/>
    <col width="10.42578125" customWidth="1" style="209" min="18" max="18"/>
    <col width="6.42578125" customWidth="1" style="209" min="19" max="19"/>
    <col width="4.42578125" customWidth="1" style="209" min="20" max="20"/>
    <col width="13" customWidth="1" style="209" min="21" max="21"/>
    <col width="1.42578125" customWidth="1" style="209" min="22" max="22"/>
    <col width="13" customWidth="1" style="209" min="23" max="23"/>
    <col width="13" customWidth="1" style="209" min="24" max="24"/>
    <col width="7.42578125" customWidth="1" style="209" min="25" max="25"/>
    <col width="1.42578125" customWidth="1" style="209" min="26" max="26"/>
    <col width="3.42578125" customWidth="1" style="209" min="27" max="27"/>
    <col width="13" customWidth="1" style="209" min="28" max="28"/>
    <col width="5.42578125" customWidth="1" style="209" min="29" max="29"/>
  </cols>
  <sheetData>
    <row r="1" ht="12.2" customHeight="1" s="209">
      <c r="A1" s="250" t="inlineStr">
        <is>
          <t>Унифицированная Форма № КС-2</t>
        </is>
      </c>
    </row>
    <row r="2" ht="12.2" customHeight="1" s="209">
      <c r="A2" s="250" t="inlineStr">
        <is>
          <t>Утверждена постановлением Госкомстата России</t>
        </is>
      </c>
    </row>
    <row r="3" ht="24.6" customHeight="1" s="209">
      <c r="A3" s="250" t="inlineStr">
        <is>
          <t>от 11.11.99 № 100</t>
        </is>
      </c>
    </row>
    <row r="4" ht="14.85" customHeight="1" s="209">
      <c r="A4" s="251" t="inlineStr"/>
      <c r="AA4" s="252" t="inlineStr">
        <is>
          <t>Код</t>
        </is>
      </c>
      <c r="AB4" s="253" t="n"/>
      <c r="AC4" s="254" t="n"/>
    </row>
    <row r="5" ht="14.85" customHeight="1" s="209">
      <c r="A5" s="255" t="inlineStr">
        <is>
          <t xml:space="preserve">Форма по ОКУД </t>
        </is>
      </c>
      <c r="AA5" s="252" t="inlineStr">
        <is>
          <t>0322005</t>
        </is>
      </c>
      <c r="AB5" s="253" t="n"/>
      <c r="AC5" s="254" t="n"/>
    </row>
    <row r="6" ht="14.85" customHeight="1" s="209">
      <c r="A6" s="251" t="inlineStr">
        <is>
          <t xml:space="preserve">Инвестор: </t>
        </is>
      </c>
      <c r="E6" s="256" t="inlineStr"/>
      <c r="F6" s="257" t="n"/>
      <c r="G6" s="257" t="n"/>
      <c r="H6" s="257" t="n"/>
      <c r="I6" s="257" t="n"/>
      <c r="J6" s="257" t="n"/>
      <c r="K6" s="257" t="n"/>
      <c r="L6" s="257" t="n"/>
      <c r="M6" s="257" t="n"/>
      <c r="N6" s="257" t="n"/>
      <c r="O6" s="257" t="n"/>
      <c r="P6" s="257" t="n"/>
      <c r="Q6" s="257" t="n"/>
      <c r="R6" s="257" t="n"/>
      <c r="S6" s="257" t="n"/>
      <c r="T6" s="257" t="n"/>
      <c r="U6" s="257" t="n"/>
      <c r="V6" s="257" t="n"/>
      <c r="W6" s="255" t="inlineStr">
        <is>
          <t xml:space="preserve">по ОКПО </t>
        </is>
      </c>
      <c r="AA6" s="258" t="inlineStr"/>
      <c r="AB6" s="259" t="n"/>
      <c r="AC6" s="260" t="n"/>
    </row>
    <row r="7" ht="14.85" customHeight="1" s="209">
      <c r="A7" s="251" t="inlineStr"/>
      <c r="E7" s="261" t="inlineStr">
        <is>
          <t>(организация, адрес, телефон, факс)</t>
        </is>
      </c>
      <c r="W7" s="251" t="inlineStr"/>
      <c r="AA7" s="262" t="inlineStr"/>
      <c r="AB7" s="257" t="n"/>
      <c r="AC7" s="263" t="n"/>
    </row>
    <row r="8" ht="14.85" customHeight="1" s="209">
      <c r="A8" s="251" t="inlineStr">
        <is>
          <t xml:space="preserve">Заказчик (Генподрядчик): </t>
        </is>
      </c>
      <c r="G8" s="256" t="inlineStr">
        <is>
          <t>Представитель МКД</t>
        </is>
      </c>
      <c r="H8" s="257" t="n"/>
      <c r="I8" s="257" t="n"/>
      <c r="J8" s="257" t="n"/>
      <c r="K8" s="257" t="n"/>
      <c r="L8" s="257" t="n"/>
      <c r="M8" s="257" t="n"/>
      <c r="N8" s="257" t="n"/>
      <c r="O8" s="257" t="n"/>
      <c r="P8" s="257" t="n"/>
      <c r="Q8" s="257" t="n"/>
      <c r="R8" s="257" t="n"/>
      <c r="S8" s="257" t="n"/>
      <c r="T8" s="257" t="n"/>
      <c r="U8" s="257" t="n"/>
      <c r="V8" s="257" t="n"/>
      <c r="W8" s="255" t="inlineStr">
        <is>
          <t xml:space="preserve">по ОКПО </t>
        </is>
      </c>
      <c r="AA8" s="258" t="inlineStr"/>
      <c r="AB8" s="259" t="n"/>
      <c r="AC8" s="260" t="n"/>
    </row>
    <row r="9" ht="14.85" customHeight="1" s="209">
      <c r="A9" s="251" t="inlineStr"/>
      <c r="G9" s="261" t="inlineStr">
        <is>
          <t>(организация, адрес, телефон, факс)</t>
        </is>
      </c>
      <c r="W9" s="251" t="inlineStr"/>
      <c r="AA9" s="262" t="inlineStr"/>
      <c r="AB9" s="257" t="n"/>
      <c r="AC9" s="263" t="n"/>
    </row>
    <row r="10" ht="14.85" customHeight="1" s="209">
      <c r="A10" s="251" t="inlineStr">
        <is>
          <t xml:space="preserve">Подрядчик (Субподрядчик): </t>
        </is>
      </c>
      <c r="G10" s="256" t="inlineStr">
        <is>
          <t>ООО "УК Жилищные решения"</t>
        </is>
      </c>
      <c r="H10" s="257" t="n"/>
      <c r="I10" s="257" t="n"/>
      <c r="J10" s="257" t="n"/>
      <c r="K10" s="257" t="n"/>
      <c r="L10" s="257" t="n"/>
      <c r="M10" s="257" t="n"/>
      <c r="N10" s="257" t="n"/>
      <c r="O10" s="257" t="n"/>
      <c r="P10" s="257" t="n"/>
      <c r="Q10" s="257" t="n"/>
      <c r="R10" s="257" t="n"/>
      <c r="S10" s="257" t="n"/>
      <c r="T10" s="257" t="n"/>
      <c r="U10" s="257" t="n"/>
      <c r="V10" s="257" t="n"/>
      <c r="W10" s="255" t="inlineStr">
        <is>
          <t xml:space="preserve">по ОКПО </t>
        </is>
      </c>
      <c r="AA10" s="258" t="inlineStr"/>
      <c r="AB10" s="259" t="n"/>
      <c r="AC10" s="260" t="n"/>
    </row>
    <row r="11" ht="14.85" customHeight="1" s="209">
      <c r="A11" s="251" t="inlineStr"/>
      <c r="G11" s="261" t="inlineStr">
        <is>
          <t>(организация, адрес, телефон, факс)</t>
        </is>
      </c>
      <c r="W11" s="251" t="inlineStr"/>
      <c r="AA11" s="262" t="inlineStr"/>
      <c r="AB11" s="257" t="n"/>
      <c r="AC11" s="263" t="n"/>
    </row>
    <row r="12" ht="14.85" customHeight="1" s="209">
      <c r="A12" s="251" t="inlineStr">
        <is>
          <t xml:space="preserve">Стройка: </t>
        </is>
      </c>
      <c r="D12" s="256" t="inlineStr">
        <is>
          <t>Содержание и текущий ремонт МКД Московская область го Щелково, Фряново</t>
        </is>
      </c>
      <c r="E12" s="257" t="n"/>
      <c r="F12" s="257" t="n"/>
      <c r="G12" s="257" t="n"/>
      <c r="H12" s="257" t="n"/>
      <c r="I12" s="257" t="n"/>
      <c r="J12" s="257" t="n"/>
      <c r="K12" s="257" t="n"/>
      <c r="L12" s="257" t="n"/>
      <c r="M12" s="257" t="n"/>
      <c r="N12" s="257" t="n"/>
      <c r="O12" s="257" t="n"/>
      <c r="P12" s="257" t="n"/>
      <c r="Q12" s="257" t="n"/>
      <c r="R12" s="257" t="n"/>
      <c r="S12" s="257" t="n"/>
      <c r="T12" s="257" t="n"/>
      <c r="U12" s="257" t="n"/>
      <c r="V12" s="257" t="n"/>
      <c r="W12" s="255" t="inlineStr"/>
      <c r="AA12" s="252" t="inlineStr"/>
      <c r="AB12" s="253" t="n"/>
      <c r="AC12" s="254" t="n"/>
    </row>
    <row r="13" ht="14.85" customHeight="1" s="209">
      <c r="A13" s="251" t="inlineStr">
        <is>
          <t xml:space="preserve">Объект: </t>
        </is>
      </c>
      <c r="D13" s="256" t="inlineStr">
        <is>
          <t>Содержание и текущий ремонт МКД Московская область го Щелково, Фряново</t>
        </is>
      </c>
      <c r="E13" s="257" t="n"/>
      <c r="F13" s="257" t="n"/>
      <c r="G13" s="257" t="n"/>
      <c r="H13" s="257" t="n"/>
      <c r="I13" s="257" t="n"/>
      <c r="J13" s="257" t="n"/>
      <c r="K13" s="257" t="n"/>
      <c r="L13" s="257" t="n"/>
      <c r="M13" s="257" t="n"/>
      <c r="N13" s="257" t="n"/>
      <c r="O13" s="257" t="n"/>
      <c r="P13" s="257" t="n"/>
      <c r="Q13" s="257" t="n"/>
      <c r="R13" s="257" t="n"/>
      <c r="S13" s="257" t="n"/>
      <c r="T13" s="257" t="n"/>
      <c r="U13" s="257" t="n"/>
      <c r="V13" s="257" t="n"/>
      <c r="W13" s="255" t="inlineStr"/>
      <c r="AA13" s="252" t="inlineStr"/>
      <c r="AB13" s="253" t="n"/>
      <c r="AC13" s="254" t="n"/>
    </row>
    <row r="14" ht="14.85" customHeight="1" s="209">
      <c r="A14" s="255" t="inlineStr">
        <is>
          <t xml:space="preserve">Вид деятельности по ОКДП </t>
        </is>
      </c>
      <c r="AA14" s="252" t="inlineStr"/>
      <c r="AB14" s="253" t="n"/>
      <c r="AC14" s="254" t="n"/>
    </row>
    <row r="15" ht="14.85" customHeight="1" s="209">
      <c r="A15" s="255" t="inlineStr">
        <is>
          <t xml:space="preserve">Договор подряда (контракт) </t>
        </is>
      </c>
      <c r="Y15" s="264" t="inlineStr">
        <is>
          <t>номер</t>
        </is>
      </c>
      <c r="Z15" s="254" t="n"/>
      <c r="AA15" s="265" t="inlineStr"/>
      <c r="AB15" s="253" t="n"/>
      <c r="AC15" s="254" t="n"/>
    </row>
    <row r="16" ht="14.85" customHeight="1" s="209">
      <c r="A16" s="251" t="inlineStr"/>
      <c r="Y16" s="252" t="inlineStr">
        <is>
          <t>дата</t>
        </is>
      </c>
      <c r="Z16" s="254" t="n"/>
      <c r="AA16" s="265" t="inlineStr"/>
      <c r="AB16" s="265" t="inlineStr"/>
      <c r="AC16" s="265" t="inlineStr"/>
    </row>
    <row r="17" ht="14.85" customHeight="1" s="209">
      <c r="A17" s="255" t="inlineStr">
        <is>
          <t>Вид операции</t>
        </is>
      </c>
      <c r="AA17" s="252" t="inlineStr"/>
      <c r="AB17" s="253" t="n"/>
      <c r="AC17" s="254" t="n"/>
    </row>
    <row r="18" ht="12.2" customHeight="1" s="209">
      <c r="A18" s="266" t="inlineStr"/>
    </row>
    <row r="19" ht="14.85" customHeight="1" s="209">
      <c r="A19" s="255" t="inlineStr"/>
      <c r="V19" s="252" t="inlineStr">
        <is>
          <t>Отчетный период</t>
        </is>
      </c>
      <c r="W19" s="253" t="n"/>
      <c r="X19" s="253" t="n"/>
      <c r="Y19" s="253" t="n"/>
      <c r="Z19" s="253" t="n"/>
      <c r="AA19" s="253" t="n"/>
      <c r="AB19" s="253" t="n"/>
      <c r="AC19" s="254" t="n"/>
    </row>
    <row r="20" ht="14.85" customHeight="1" s="209">
      <c r="A20" s="255" t="inlineStr"/>
      <c r="N20" s="252" t="inlineStr">
        <is>
          <t>Номер документа</t>
        </is>
      </c>
      <c r="O20" s="253" t="n"/>
      <c r="P20" s="253" t="n"/>
      <c r="Q20" s="254" t="n"/>
      <c r="R20" s="252" t="inlineStr">
        <is>
          <t>Дата составления</t>
        </is>
      </c>
      <c r="S20" s="253" t="n"/>
      <c r="T20" s="254" t="n"/>
      <c r="U20" s="251" t="inlineStr"/>
      <c r="V20" s="252" t="inlineStr">
        <is>
          <t>с</t>
        </is>
      </c>
      <c r="W20" s="253" t="n"/>
      <c r="X20" s="253" t="n"/>
      <c r="Y20" s="253" t="n"/>
      <c r="Z20" s="254" t="n"/>
      <c r="AA20" s="252" t="inlineStr">
        <is>
          <t>по</t>
        </is>
      </c>
      <c r="AB20" s="253" t="n"/>
      <c r="AC20" s="254" t="n"/>
    </row>
    <row r="21" ht="14.85" customHeight="1" s="209">
      <c r="A21" s="255" t="inlineStr"/>
      <c r="N21" s="252" t="inlineStr"/>
      <c r="O21" s="253" t="n"/>
      <c r="P21" s="253" t="n"/>
      <c r="Q21" s="254" t="n"/>
      <c r="R21" s="252" t="inlineStr">
        <is>
          <t>31.10.2025</t>
        </is>
      </c>
      <c r="S21" s="253" t="n"/>
      <c r="T21" s="254" t="n"/>
      <c r="U21" s="251" t="inlineStr"/>
      <c r="V21" s="265" t="inlineStr">
        <is>
          <t>01.10.2025</t>
        </is>
      </c>
      <c r="W21" s="253" t="n"/>
      <c r="X21" s="253" t="n"/>
      <c r="Y21" s="253" t="n"/>
      <c r="Z21" s="254" t="n"/>
      <c r="AA21" s="265" t="inlineStr">
        <is>
          <t>31.10.2025</t>
        </is>
      </c>
      <c r="AB21" s="253" t="n"/>
      <c r="AC21" s="254" t="n"/>
    </row>
    <row r="22" ht="51.75" customHeight="1" s="209">
      <c r="A22" s="267" t="inlineStr">
        <is>
          <t>АКТ о приемке выполненных работ</t>
        </is>
      </c>
    </row>
    <row r="23" ht="12.2" customHeight="1" s="209">
      <c r="A23" s="266" t="inlineStr"/>
    </row>
    <row r="24" ht="12.2" customHeight="1" s="209">
      <c r="A24" s="268" t="n"/>
      <c r="L24" s="269" t="n"/>
      <c r="O24" s="268" t="n"/>
    </row>
    <row r="25" ht="12.2" customHeight="1" s="209">
      <c r="A25" s="266" t="inlineStr"/>
    </row>
    <row r="26" ht="24.6" customHeight="1" s="209">
      <c r="A26" s="265" t="inlineStr">
        <is>
          <t>Номер</t>
        </is>
      </c>
      <c r="B26" s="260" t="n"/>
      <c r="C26" s="265" t="inlineStr">
        <is>
          <t>Обоснование</t>
        </is>
      </c>
      <c r="D26" s="259" t="n"/>
      <c r="E26" s="259" t="n"/>
      <c r="F26" s="259" t="n"/>
      <c r="G26" s="260" t="n"/>
      <c r="H26" s="265" t="inlineStr">
        <is>
          <t>Наименование работ и затрат</t>
        </is>
      </c>
      <c r="I26" s="259" t="n"/>
      <c r="J26" s="260" t="n"/>
      <c r="K26" s="265" t="inlineStr">
        <is>
          <t>Единица измерения</t>
        </is>
      </c>
      <c r="L26" s="260" t="n"/>
      <c r="M26" s="265" t="inlineStr">
        <is>
          <t>Количество</t>
        </is>
      </c>
      <c r="N26" s="253" t="n"/>
      <c r="O26" s="253" t="n"/>
      <c r="P26" s="253" t="n"/>
      <c r="Q26" s="254" t="n"/>
      <c r="R26" s="265" t="inlineStr">
        <is>
          <t>Сметная стоимость, руб</t>
        </is>
      </c>
      <c r="S26" s="253" t="n"/>
      <c r="T26" s="253" t="n"/>
      <c r="U26" s="253" t="n"/>
      <c r="V26" s="253" t="n"/>
      <c r="W26" s="253" t="n"/>
      <c r="X26" s="253" t="n"/>
      <c r="Y26" s="253" t="n"/>
      <c r="Z26" s="253" t="n"/>
      <c r="AA26" s="253" t="n"/>
      <c r="AB26" s="253" t="n"/>
      <c r="AC26" s="254" t="n"/>
    </row>
    <row r="27" ht="12.2" customHeight="1" s="209">
      <c r="A27" s="270" t="n"/>
      <c r="B27" s="263" t="n"/>
      <c r="C27" s="271" t="n"/>
      <c r="G27" s="272" t="n"/>
      <c r="H27" s="271" t="n"/>
      <c r="J27" s="272" t="n"/>
      <c r="K27" s="271" t="n"/>
      <c r="L27" s="272" t="n"/>
      <c r="M27" s="265" t="inlineStr">
        <is>
          <t>на единицу измерения</t>
        </is>
      </c>
      <c r="N27" s="259" t="n"/>
      <c r="O27" s="260" t="n"/>
      <c r="P27" s="265" t="inlineStr">
        <is>
          <t>коэффициенты</t>
        </is>
      </c>
      <c r="Q27" s="265" t="inlineStr">
        <is>
          <t>всего с учетом коэффициентов</t>
        </is>
      </c>
      <c r="R27" s="265" t="inlineStr">
        <is>
          <t>на единицу измерения в базисном уровне цен</t>
        </is>
      </c>
      <c r="S27" s="265" t="inlineStr">
        <is>
          <t>индекс</t>
        </is>
      </c>
      <c r="T27" s="265" t="inlineStr">
        <is>
          <t>на единицу измерения в текущем уровне цен</t>
        </is>
      </c>
      <c r="U27" s="259" t="n"/>
      <c r="V27" s="259" t="n"/>
      <c r="W27" s="260" t="n"/>
      <c r="X27" s="265" t="inlineStr">
        <is>
          <t>коэффициенты</t>
        </is>
      </c>
      <c r="Y27" s="260" t="n"/>
      <c r="Z27" s="265" t="inlineStr">
        <is>
          <t>всего в текущем уровне цен</t>
        </is>
      </c>
      <c r="AA27" s="259" t="n"/>
      <c r="AB27" s="259" t="n"/>
      <c r="AC27" s="260" t="n"/>
    </row>
    <row r="28" ht="61.35" customHeight="1" s="209">
      <c r="A28" s="265" t="inlineStr">
        <is>
          <t>по пор.</t>
        </is>
      </c>
      <c r="B28" s="265" t="inlineStr">
        <is>
          <t>поз. по см.</t>
        </is>
      </c>
      <c r="C28" s="270" t="n"/>
      <c r="D28" s="257" t="n"/>
      <c r="E28" s="257" t="n"/>
      <c r="F28" s="257" t="n"/>
      <c r="G28" s="263" t="n"/>
      <c r="H28" s="270" t="n"/>
      <c r="I28" s="257" t="n"/>
      <c r="J28" s="263" t="n"/>
      <c r="K28" s="270" t="n"/>
      <c r="L28" s="263" t="n"/>
      <c r="M28" s="270" t="n"/>
      <c r="N28" s="257" t="n"/>
      <c r="O28" s="263" t="n"/>
      <c r="P28" s="273" t="n"/>
      <c r="Q28" s="273" t="n"/>
      <c r="R28" s="273" t="n"/>
      <c r="S28" s="273" t="n"/>
      <c r="T28" s="270" t="n"/>
      <c r="U28" s="257" t="n"/>
      <c r="V28" s="257" t="n"/>
      <c r="W28" s="263" t="n"/>
      <c r="X28" s="270" t="n"/>
      <c r="Y28" s="263" t="n"/>
      <c r="Z28" s="270" t="n"/>
      <c r="AA28" s="257" t="n"/>
      <c r="AB28" s="257" t="n"/>
      <c r="AC28" s="263" t="n"/>
    </row>
    <row r="29" ht="18.4" customHeight="1" s="209">
      <c r="A29" s="265" t="inlineStr">
        <is>
          <t>1</t>
        </is>
      </c>
      <c r="B29" s="265" t="inlineStr">
        <is>
          <t>2</t>
        </is>
      </c>
      <c r="C29" s="265" t="inlineStr">
        <is>
          <t>3</t>
        </is>
      </c>
      <c r="D29" s="253" t="n"/>
      <c r="E29" s="253" t="n"/>
      <c r="F29" s="253" t="n"/>
      <c r="G29" s="254" t="n"/>
      <c r="H29" s="265" t="inlineStr">
        <is>
          <t>4</t>
        </is>
      </c>
      <c r="I29" s="253" t="n"/>
      <c r="J29" s="254" t="n"/>
      <c r="K29" s="265" t="inlineStr">
        <is>
          <t>5</t>
        </is>
      </c>
      <c r="L29" s="254" t="n"/>
      <c r="M29" s="265" t="inlineStr">
        <is>
          <t>6</t>
        </is>
      </c>
      <c r="N29" s="253" t="n"/>
      <c r="O29" s="254" t="n"/>
      <c r="P29" s="265" t="inlineStr">
        <is>
          <t>7</t>
        </is>
      </c>
      <c r="Q29" s="265" t="inlineStr">
        <is>
          <t>8</t>
        </is>
      </c>
      <c r="R29" s="265" t="inlineStr">
        <is>
          <t>9</t>
        </is>
      </c>
      <c r="S29" s="265" t="inlineStr">
        <is>
          <t>10</t>
        </is>
      </c>
      <c r="T29" s="265" t="inlineStr">
        <is>
          <t>11</t>
        </is>
      </c>
      <c r="U29" s="253" t="n"/>
      <c r="V29" s="253" t="n"/>
      <c r="W29" s="254" t="n"/>
      <c r="X29" s="265" t="inlineStr">
        <is>
          <t>12</t>
        </is>
      </c>
      <c r="Y29" s="254" t="n"/>
      <c r="Z29" s="265" t="inlineStr">
        <is>
          <t>13</t>
        </is>
      </c>
      <c r="AA29" s="253" t="n"/>
      <c r="AB29" s="253" t="n"/>
      <c r="AC29" s="254" t="n"/>
    </row>
    <row r="30"/>
    <row r="31" ht="12.2" customHeight="1" s="209">
      <c r="A31" s="274" t="inlineStr">
        <is>
          <t>8 марта 21</t>
        </is>
      </c>
      <c r="B31" s="257" t="n"/>
      <c r="C31" s="257" t="n"/>
      <c r="D31" s="257" t="n"/>
      <c r="E31" s="257" t="n"/>
      <c r="F31" s="257" t="n"/>
      <c r="G31" s="257" t="n"/>
      <c r="H31" s="257" t="n"/>
      <c r="I31" s="257" t="n"/>
      <c r="J31" s="257" t="n"/>
      <c r="K31" s="257" t="n"/>
      <c r="L31" s="257" t="n"/>
      <c r="M31" s="257" t="n"/>
      <c r="N31" s="257" t="n"/>
      <c r="O31" s="257" t="n"/>
      <c r="P31" s="257" t="n"/>
      <c r="Q31" s="257" t="n"/>
      <c r="R31" s="257" t="n"/>
      <c r="S31" s="257" t="n"/>
      <c r="T31" s="257" t="n"/>
      <c r="U31" s="257" t="n"/>
      <c r="V31" s="257" t="n"/>
      <c r="W31" s="257" t="n"/>
      <c r="X31" s="257" t="n"/>
      <c r="Y31" s="257" t="n"/>
      <c r="Z31" s="257" t="n"/>
      <c r="AA31" s="257" t="n"/>
      <c r="AB31" s="257" t="n"/>
      <c r="AC31" s="257" t="n"/>
    </row>
    <row r="32"/>
    <row r="33" ht="12.2" customHeight="1" s="209">
      <c r="A33" s="274" t="inlineStr">
        <is>
          <t>сантехнические работы</t>
        </is>
      </c>
      <c r="B33" s="257" t="n"/>
      <c r="C33" s="257" t="n"/>
      <c r="D33" s="257" t="n"/>
      <c r="E33" s="257" t="n"/>
      <c r="F33" s="257" t="n"/>
      <c r="G33" s="257" t="n"/>
      <c r="H33" s="257" t="n"/>
      <c r="I33" s="257" t="n"/>
      <c r="J33" s="257" t="n"/>
      <c r="K33" s="257" t="n"/>
      <c r="L33" s="257" t="n"/>
      <c r="M33" s="257" t="n"/>
      <c r="N33" s="257" t="n"/>
      <c r="O33" s="257" t="n"/>
      <c r="P33" s="257" t="n"/>
      <c r="Q33" s="257" t="n"/>
      <c r="R33" s="257" t="n"/>
      <c r="S33" s="257" t="n"/>
      <c r="T33" s="257" t="n"/>
      <c r="U33" s="257" t="n"/>
      <c r="V33" s="257" t="n"/>
      <c r="W33" s="257" t="n"/>
      <c r="X33" s="257" t="n"/>
      <c r="Y33" s="257" t="n"/>
      <c r="Z33" s="257" t="n"/>
      <c r="AA33" s="257" t="n"/>
      <c r="AB33" s="257" t="n"/>
      <c r="AC33" s="257" t="n"/>
    </row>
    <row r="34" ht="24.6" customHeight="1" s="209">
      <c r="A34" s="266" t="inlineStr">
        <is>
          <t>1</t>
        </is>
      </c>
      <c r="B34" s="275" t="inlineStr">
        <is>
          <t>1</t>
        </is>
      </c>
      <c r="C34" s="275" t="inlineStr">
        <is>
          <t>ГЭСНр 65-02-012-02</t>
        </is>
      </c>
      <c r="H34" s="275" t="inlineStr">
        <is>
          <t>Слив и наполнение водой системы отопления: с осмотром системы</t>
        </is>
      </c>
      <c r="K34" s="275" t="inlineStr">
        <is>
          <t>1000 м3</t>
        </is>
      </c>
      <c r="M34" s="278" t="n">
        <v>1</v>
      </c>
      <c r="P34" s="250" t="inlineStr"/>
      <c r="Q34" s="277" t="n">
        <v>1</v>
      </c>
      <c r="R34" s="250" t="inlineStr"/>
      <c r="S34" s="250" t="inlineStr"/>
      <c r="T34" s="250" t="inlineStr"/>
      <c r="X34" s="250" t="inlineStr"/>
      <c r="Z34" s="250" t="inlineStr"/>
    </row>
    <row r="35" ht="12.2" customHeight="1" s="209">
      <c r="A35" s="266" t="inlineStr"/>
      <c r="B35" s="266" t="inlineStr"/>
      <c r="C35" s="266" t="inlineStr">
        <is>
          <t xml:space="preserve">             1</t>
        </is>
      </c>
      <c r="H35" s="266" t="inlineStr">
        <is>
          <t>ОТ(ЗТ)</t>
        </is>
      </c>
      <c r="K35" s="266" t="inlineStr">
        <is>
          <t>чел.-ч</t>
        </is>
      </c>
      <c r="M35" s="250" t="inlineStr"/>
      <c r="P35" s="250" t="inlineStr"/>
      <c r="Q35" s="276" t="n">
        <v>1.27</v>
      </c>
      <c r="R35" s="250" t="inlineStr"/>
      <c r="S35" s="250" t="inlineStr"/>
      <c r="T35" s="250" t="inlineStr"/>
      <c r="X35" s="250" t="inlineStr"/>
      <c r="Z35" s="277" t="n">
        <v>601.15</v>
      </c>
    </row>
    <row r="36" ht="12.2" customHeight="1" s="209">
      <c r="A36" s="266" t="inlineStr"/>
      <c r="B36" s="266" t="inlineStr"/>
      <c r="C36" s="266" t="inlineStr">
        <is>
          <t>1-100-30</t>
        </is>
      </c>
      <c r="H36" s="266" t="inlineStr">
        <is>
          <t>Средний разряд работы 3,0</t>
        </is>
      </c>
      <c r="K36" s="266" t="inlineStr">
        <is>
          <t>чел.-ч</t>
        </is>
      </c>
      <c r="M36" s="276" t="n">
        <v>1.27</v>
      </c>
      <c r="P36" s="250" t="inlineStr"/>
      <c r="Q36" s="276" t="n">
        <v>1.27</v>
      </c>
      <c r="R36" s="250" t="inlineStr"/>
      <c r="S36" s="250" t="inlineStr"/>
      <c r="T36" s="276" t="n">
        <v>473.35</v>
      </c>
      <c r="X36" s="250" t="inlineStr"/>
      <c r="Z36" s="276" t="n">
        <v>601.15</v>
      </c>
    </row>
    <row r="37" ht="12.2" customHeight="1" s="209">
      <c r="A37" s="266" t="inlineStr"/>
      <c r="B37" s="266" t="inlineStr"/>
      <c r="C37" s="266" t="inlineStr"/>
      <c r="H37" s="286" t="inlineStr">
        <is>
          <t>Итого прямые затраты</t>
        </is>
      </c>
      <c r="I37" s="259" t="n"/>
      <c r="J37" s="259" t="n"/>
      <c r="K37" s="287" t="inlineStr"/>
      <c r="L37" s="259" t="n"/>
      <c r="M37" s="287" t="inlineStr"/>
      <c r="N37" s="259" t="n"/>
      <c r="O37" s="259" t="n"/>
      <c r="P37" s="287" t="inlineStr"/>
      <c r="Q37" s="287" t="inlineStr"/>
      <c r="R37" s="287" t="inlineStr"/>
      <c r="S37" s="287" t="inlineStr"/>
      <c r="T37" s="287" t="inlineStr"/>
      <c r="U37" s="259" t="n"/>
      <c r="V37" s="259" t="n"/>
      <c r="W37" s="259" t="n"/>
      <c r="X37" s="287" t="inlineStr"/>
      <c r="Y37" s="259" t="n"/>
      <c r="Z37" s="288" t="n">
        <v>601.15</v>
      </c>
      <c r="AA37" s="259" t="n"/>
      <c r="AB37" s="259" t="n"/>
      <c r="AC37" s="259" t="n"/>
    </row>
    <row r="38" ht="12.2" customHeight="1" s="209">
      <c r="C38" s="266" t="inlineStr"/>
      <c r="H38" s="266" t="inlineStr">
        <is>
          <t>ФОТ</t>
        </is>
      </c>
      <c r="K38" s="266" t="inlineStr"/>
      <c r="M38" s="250" t="inlineStr"/>
      <c r="P38" s="250" t="inlineStr"/>
      <c r="Q38" s="250" t="inlineStr"/>
      <c r="R38" s="266" t="inlineStr"/>
      <c r="S38" s="266" t="inlineStr"/>
      <c r="T38" s="266" t="inlineStr"/>
      <c r="X38" s="266" t="inlineStr"/>
      <c r="Z38" s="276" t="n">
        <v>601.15</v>
      </c>
    </row>
    <row r="39" ht="36.75" customHeight="1" s="209">
      <c r="C39" s="266" t="inlineStr">
        <is>
          <t>812/пр_2020_прил._т._п.99.2_гр.3</t>
        </is>
      </c>
      <c r="H39" s="266" t="inlineStr">
        <is>
          <t>НР (Внутренние санитарно-технические работы: смена труб, санприборов, запорной арматуры и другое)</t>
        </is>
      </c>
      <c r="K39" s="266" t="inlineStr">
        <is>
          <t>%</t>
        </is>
      </c>
      <c r="M39" s="278" t="n">
        <v>103</v>
      </c>
      <c r="P39" s="250" t="inlineStr"/>
      <c r="Q39" s="276" t="n">
        <v>103</v>
      </c>
      <c r="R39" s="266" t="inlineStr"/>
      <c r="S39" s="266" t="inlineStr"/>
      <c r="T39" s="266" t="inlineStr"/>
      <c r="X39" s="266" t="inlineStr"/>
      <c r="Z39" s="276" t="n">
        <v>619.1799999999999</v>
      </c>
    </row>
    <row r="40" ht="36.75" customHeight="1" s="209">
      <c r="C40" s="266" t="inlineStr">
        <is>
          <t>774/пр_2020_прил._т._п.99.2_гр.3</t>
        </is>
      </c>
      <c r="H40" s="266" t="inlineStr">
        <is>
          <t>СП (Внутренние санитарно-технические работы: смена труб, санприборов, запорной арматуры и другое)</t>
        </is>
      </c>
      <c r="K40" s="266" t="inlineStr">
        <is>
          <t>%</t>
        </is>
      </c>
      <c r="M40" s="278" t="n">
        <v>52</v>
      </c>
      <c r="P40" s="250" t="inlineStr"/>
      <c r="Q40" s="276" t="n">
        <v>52</v>
      </c>
      <c r="R40" s="266" t="inlineStr"/>
      <c r="S40" s="266" t="inlineStr"/>
      <c r="T40" s="266" t="inlineStr"/>
      <c r="X40" s="266" t="inlineStr"/>
      <c r="Z40" s="276" t="n">
        <v>312.6</v>
      </c>
    </row>
    <row r="41">
      <c r="A41" s="289" t="n"/>
      <c r="B41" s="289" t="n"/>
      <c r="C41" s="289" t="n"/>
      <c r="D41" s="289" t="n"/>
      <c r="E41" s="289" t="n"/>
      <c r="F41" s="289" t="n"/>
      <c r="G41" s="289" t="n"/>
      <c r="H41" s="289" t="n"/>
      <c r="I41" s="289" t="n"/>
      <c r="J41" s="289" t="n"/>
      <c r="K41" s="289" t="n"/>
      <c r="L41" s="289" t="n"/>
      <c r="M41" s="289" t="n"/>
      <c r="N41" s="289" t="n"/>
      <c r="O41" s="289" t="n"/>
      <c r="P41" s="289" t="n"/>
      <c r="Q41" s="289" t="n"/>
      <c r="R41" s="289" t="n"/>
      <c r="S41" s="289" t="n"/>
      <c r="T41" s="289" t="n"/>
      <c r="U41" s="289" t="n"/>
      <c r="V41" s="289" t="n"/>
      <c r="W41" s="289" t="n"/>
      <c r="X41" s="289" t="n"/>
      <c r="Y41" s="289" t="n"/>
      <c r="Z41" s="289" t="n"/>
      <c r="AA41" s="289" t="n"/>
      <c r="AB41" s="289" t="n"/>
      <c r="AC41" s="289" t="n"/>
    </row>
    <row r="42" ht="12.2" customHeight="1" s="209">
      <c r="H42" s="275" t="inlineStr">
        <is>
          <t>Всего по позиции</t>
        </is>
      </c>
      <c r="S42" s="266" t="inlineStr"/>
      <c r="T42" s="277" t="n">
        <v>1532.93</v>
      </c>
      <c r="X42" s="266" t="inlineStr"/>
      <c r="Z42" s="277" t="n">
        <v>1532.93</v>
      </c>
    </row>
    <row r="43" ht="12.2" customHeight="1" s="209">
      <c r="C43" s="290" t="inlineStr"/>
      <c r="H43" s="290" t="inlineStr">
        <is>
          <t>Итого по подразделу</t>
        </is>
      </c>
      <c r="Q43" s="290" t="inlineStr"/>
      <c r="R43" s="290" t="inlineStr"/>
      <c r="Z43" s="291" t="n">
        <v>1532.93</v>
      </c>
    </row>
    <row r="44"/>
    <row r="45" ht="12.2" customHeight="1" s="209">
      <c r="A45" s="274" t="inlineStr">
        <is>
          <t>электромонтажные работы</t>
        </is>
      </c>
      <c r="B45" s="257" t="n"/>
      <c r="C45" s="257" t="n"/>
      <c r="D45" s="257" t="n"/>
      <c r="E45" s="257" t="n"/>
      <c r="F45" s="257" t="n"/>
      <c r="G45" s="257" t="n"/>
      <c r="H45" s="257" t="n"/>
      <c r="I45" s="257" t="n"/>
      <c r="J45" s="257" t="n"/>
      <c r="K45" s="257" t="n"/>
      <c r="L45" s="257" t="n"/>
      <c r="M45" s="257" t="n"/>
      <c r="N45" s="257" t="n"/>
      <c r="O45" s="257" t="n"/>
      <c r="P45" s="257" t="n"/>
      <c r="Q45" s="257" t="n"/>
      <c r="R45" s="257" t="n"/>
      <c r="S45" s="257" t="n"/>
      <c r="T45" s="257" t="n"/>
      <c r="U45" s="257" t="n"/>
      <c r="V45" s="257" t="n"/>
      <c r="W45" s="257" t="n"/>
      <c r="X45" s="257" t="n"/>
      <c r="Y45" s="257" t="n"/>
      <c r="Z45" s="257" t="n"/>
      <c r="AA45" s="257" t="n"/>
      <c r="AB45" s="257" t="n"/>
      <c r="AC45" s="257" t="n"/>
    </row>
    <row r="46" ht="12.2" customHeight="1" s="209">
      <c r="A46" s="266" t="inlineStr">
        <is>
          <t>2</t>
        </is>
      </c>
      <c r="B46" s="275" t="inlineStr">
        <is>
          <t>2</t>
        </is>
      </c>
      <c r="C46" s="275" t="inlineStr">
        <is>
          <t>ГЭСНр 67-01-005-01</t>
        </is>
      </c>
      <c r="H46" s="275" t="inlineStr">
        <is>
          <t>Смена ламп: накаливания</t>
        </is>
      </c>
      <c r="K46" s="275" t="inlineStr">
        <is>
          <t>100 шт</t>
        </is>
      </c>
      <c r="M46" s="276" t="n">
        <v>0.01</v>
      </c>
      <c r="P46" s="250" t="inlineStr"/>
      <c r="Q46" s="277" t="n">
        <v>0.01</v>
      </c>
      <c r="R46" s="250" t="inlineStr"/>
      <c r="S46" s="250" t="inlineStr"/>
      <c r="T46" s="250" t="inlineStr"/>
      <c r="X46" s="250" t="inlineStr"/>
      <c r="Z46" s="250" t="inlineStr"/>
    </row>
    <row r="47" ht="12.2" customHeight="1" s="209">
      <c r="A47" s="266" t="inlineStr"/>
      <c r="B47" s="266" t="inlineStr"/>
      <c r="C47" s="266" t="inlineStr">
        <is>
          <t xml:space="preserve">             1</t>
        </is>
      </c>
      <c r="H47" s="266" t="inlineStr">
        <is>
          <t>ОТ(ЗТ)</t>
        </is>
      </c>
      <c r="K47" s="266" t="inlineStr">
        <is>
          <t>чел.-ч</t>
        </is>
      </c>
      <c r="M47" s="250" t="inlineStr"/>
      <c r="P47" s="250" t="inlineStr"/>
      <c r="Q47" s="284" t="n">
        <v>0.07099999999999999</v>
      </c>
      <c r="R47" s="250" t="inlineStr"/>
      <c r="S47" s="250" t="inlineStr"/>
      <c r="T47" s="250" t="inlineStr"/>
      <c r="X47" s="250" t="inlineStr"/>
      <c r="Z47" s="277" t="n">
        <v>33.61</v>
      </c>
    </row>
    <row r="48" ht="12.2" customHeight="1" s="209">
      <c r="A48" s="266" t="inlineStr"/>
      <c r="B48" s="266" t="inlineStr"/>
      <c r="C48" s="266" t="inlineStr">
        <is>
          <t>1-100-30</t>
        </is>
      </c>
      <c r="H48" s="266" t="inlineStr">
        <is>
          <t>0</t>
        </is>
      </c>
      <c r="K48" s="266" t="inlineStr">
        <is>
          <t>чел.-ч</t>
        </is>
      </c>
      <c r="M48" s="283" t="n">
        <v>7.1</v>
      </c>
      <c r="P48" s="250" t="inlineStr"/>
      <c r="Q48" s="284" t="n">
        <v>0.07099999999999999</v>
      </c>
      <c r="R48" s="250" t="inlineStr"/>
      <c r="S48" s="250" t="inlineStr"/>
      <c r="T48" s="276" t="n">
        <v>473.35</v>
      </c>
      <c r="X48" s="250" t="inlineStr"/>
      <c r="Z48" s="276" t="n">
        <v>33.61</v>
      </c>
    </row>
    <row r="49" ht="12.2" customHeight="1" s="209">
      <c r="A49" s="266" t="inlineStr"/>
      <c r="B49" s="266" t="inlineStr"/>
      <c r="C49" s="266" t="inlineStr">
        <is>
          <t xml:space="preserve">             4</t>
        </is>
      </c>
      <c r="H49" s="266" t="inlineStr">
        <is>
          <t>М</t>
        </is>
      </c>
      <c r="K49" s="266" t="inlineStr"/>
      <c r="M49" s="250" t="inlineStr"/>
      <c r="P49" s="250" t="inlineStr"/>
      <c r="Q49" s="250" t="inlineStr"/>
      <c r="R49" s="250" t="inlineStr"/>
      <c r="S49" s="250" t="inlineStr"/>
      <c r="T49" s="250" t="inlineStr"/>
      <c r="X49" s="250" t="inlineStr"/>
      <c r="Z49" s="277" t="n">
        <v>0</v>
      </c>
    </row>
    <row r="50" ht="12.2" customHeight="1" s="209">
      <c r="A50" s="266" t="inlineStr"/>
      <c r="B50" s="266" t="inlineStr"/>
      <c r="C50" s="266" t="inlineStr">
        <is>
          <t>20.3.02.10</t>
        </is>
      </c>
      <c r="H50" s="266" t="inlineStr">
        <is>
          <t>Лампы накаливания</t>
        </is>
      </c>
      <c r="K50" s="266" t="inlineStr">
        <is>
          <t>шт</t>
        </is>
      </c>
      <c r="M50" s="278" t="n">
        <v>100</v>
      </c>
      <c r="P50" s="250" t="inlineStr"/>
      <c r="Q50" s="276" t="n">
        <v>1</v>
      </c>
      <c r="R50" s="250" t="inlineStr"/>
      <c r="S50" s="250" t="inlineStr"/>
      <c r="T50" s="250" t="inlineStr"/>
      <c r="X50" s="250" t="inlineStr"/>
      <c r="Z50" s="250" t="inlineStr"/>
    </row>
    <row r="51" ht="12.2" customHeight="1" s="209">
      <c r="A51" s="266" t="inlineStr"/>
      <c r="B51" s="266" t="inlineStr"/>
      <c r="C51" s="266" t="inlineStr"/>
      <c r="H51" s="286" t="inlineStr">
        <is>
          <t>Итого прямые затраты</t>
        </is>
      </c>
      <c r="I51" s="259" t="n"/>
      <c r="J51" s="259" t="n"/>
      <c r="K51" s="287" t="inlineStr"/>
      <c r="L51" s="259" t="n"/>
      <c r="M51" s="287" t="inlineStr"/>
      <c r="N51" s="259" t="n"/>
      <c r="O51" s="259" t="n"/>
      <c r="P51" s="287" t="inlineStr"/>
      <c r="Q51" s="287" t="inlineStr"/>
      <c r="R51" s="287" t="inlineStr"/>
      <c r="S51" s="287" t="inlineStr"/>
      <c r="T51" s="287" t="inlineStr"/>
      <c r="U51" s="259" t="n"/>
      <c r="V51" s="259" t="n"/>
      <c r="W51" s="259" t="n"/>
      <c r="X51" s="287" t="inlineStr"/>
      <c r="Y51" s="259" t="n"/>
      <c r="Z51" s="288" t="n">
        <v>33.61</v>
      </c>
      <c r="AA51" s="259" t="n"/>
      <c r="AB51" s="259" t="n"/>
      <c r="AC51" s="259" t="n"/>
    </row>
    <row r="52" ht="12.2" customHeight="1" s="209">
      <c r="C52" s="266" t="inlineStr"/>
      <c r="H52" s="266" t="inlineStr">
        <is>
          <t>ФОТ</t>
        </is>
      </c>
      <c r="K52" s="266" t="inlineStr"/>
      <c r="M52" s="250" t="inlineStr"/>
      <c r="P52" s="250" t="inlineStr"/>
      <c r="Q52" s="250" t="inlineStr"/>
      <c r="R52" s="266" t="inlineStr"/>
      <c r="S52" s="266" t="inlineStr"/>
      <c r="T52" s="266" t="inlineStr"/>
      <c r="X52" s="266" t="inlineStr"/>
      <c r="Z52" s="276" t="n">
        <v>33.61</v>
      </c>
    </row>
    <row r="53" ht="24.6" customHeight="1" s="209">
      <c r="C53" s="266" t="inlineStr">
        <is>
          <t>812/пр_2020_прил._т._п.101_гр.3</t>
        </is>
      </c>
      <c r="H53" s="266" t="inlineStr">
        <is>
          <t>НР (Электромонтажные работы)</t>
        </is>
      </c>
      <c r="K53" s="266" t="inlineStr">
        <is>
          <t>%</t>
        </is>
      </c>
      <c r="M53" s="278" t="n">
        <v>91</v>
      </c>
      <c r="P53" s="250" t="inlineStr"/>
      <c r="Q53" s="276" t="n">
        <v>91</v>
      </c>
      <c r="R53" s="266" t="inlineStr"/>
      <c r="S53" s="266" t="inlineStr"/>
      <c r="T53" s="266" t="inlineStr"/>
      <c r="X53" s="266" t="inlineStr"/>
      <c r="Z53" s="276" t="n">
        <v>30.59</v>
      </c>
    </row>
    <row r="54" ht="24.6" customHeight="1" s="209">
      <c r="C54" s="266" t="inlineStr">
        <is>
          <t>774/пр_2020_прил._т._п.101_гр.3</t>
        </is>
      </c>
      <c r="H54" s="266" t="inlineStr">
        <is>
          <t>СП (Электромонтажные работы)</t>
        </is>
      </c>
      <c r="K54" s="266" t="inlineStr">
        <is>
          <t>%</t>
        </is>
      </c>
      <c r="M54" s="278" t="n">
        <v>48</v>
      </c>
      <c r="P54" s="250" t="inlineStr"/>
      <c r="Q54" s="276" t="n">
        <v>48</v>
      </c>
      <c r="R54" s="266" t="inlineStr"/>
      <c r="S54" s="266" t="inlineStr"/>
      <c r="T54" s="266" t="inlineStr"/>
      <c r="X54" s="266" t="inlineStr"/>
      <c r="Z54" s="276" t="n">
        <v>16.13</v>
      </c>
    </row>
    <row r="55">
      <c r="A55" s="289" t="n"/>
      <c r="B55" s="289" t="n"/>
      <c r="C55" s="289" t="n"/>
      <c r="D55" s="289" t="n"/>
      <c r="E55" s="289" t="n"/>
      <c r="F55" s="289" t="n"/>
      <c r="G55" s="289" t="n"/>
      <c r="H55" s="289" t="n"/>
      <c r="I55" s="289" t="n"/>
      <c r="J55" s="289" t="n"/>
      <c r="K55" s="289" t="n"/>
      <c r="L55" s="289" t="n"/>
      <c r="M55" s="289" t="n"/>
      <c r="N55" s="289" t="n"/>
      <c r="O55" s="289" t="n"/>
      <c r="P55" s="289" t="n"/>
      <c r="Q55" s="289" t="n"/>
      <c r="R55" s="289" t="n"/>
      <c r="S55" s="289" t="n"/>
      <c r="T55" s="289" t="n"/>
      <c r="U55" s="289" t="n"/>
      <c r="V55" s="289" t="n"/>
      <c r="W55" s="289" t="n"/>
      <c r="X55" s="289" t="n"/>
      <c r="Y55" s="289" t="n"/>
      <c r="Z55" s="289" t="n"/>
      <c r="AA55" s="289" t="n"/>
      <c r="AB55" s="289" t="n"/>
      <c r="AC55" s="289" t="n"/>
    </row>
    <row r="56" ht="12.2" customHeight="1" s="209">
      <c r="H56" s="275" t="inlineStr">
        <is>
          <t>Всего по позиции</t>
        </is>
      </c>
      <c r="S56" s="266" t="inlineStr"/>
      <c r="T56" s="277" t="n">
        <v>8033</v>
      </c>
      <c r="X56" s="266" t="inlineStr"/>
      <c r="Z56" s="277" t="n">
        <v>80.33</v>
      </c>
    </row>
    <row r="57" ht="24.6" customHeight="1" s="209">
      <c r="A57" s="266" t="inlineStr">
        <is>
          <t>3</t>
        </is>
      </c>
      <c r="B57" s="275" t="inlineStr">
        <is>
          <t>3</t>
        </is>
      </c>
      <c r="C57" s="275" t="inlineStr">
        <is>
          <t>20.3.02.12-0006</t>
        </is>
      </c>
      <c r="H57" s="275" t="inlineStr">
        <is>
          <t>Лампа энергосберегающая с цоколем E27, мощность 10 Вт</t>
        </is>
      </c>
      <c r="K57" s="275" t="inlineStr">
        <is>
          <t>шт</t>
        </is>
      </c>
      <c r="M57" s="278" t="n">
        <v>1</v>
      </c>
      <c r="P57" s="250" t="inlineStr"/>
      <c r="Q57" s="277" t="n">
        <v>1</v>
      </c>
      <c r="R57" s="276" t="n">
        <v>9.890000000000001</v>
      </c>
      <c r="S57" s="276" t="n">
        <v>1.41</v>
      </c>
      <c r="T57" s="276" t="n">
        <v>13.94</v>
      </c>
      <c r="X57" s="250" t="inlineStr"/>
      <c r="Z57" s="276" t="n">
        <v>13.94</v>
      </c>
    </row>
    <row r="58" ht="12.2" customHeight="1" s="209">
      <c r="C58" s="266" t="inlineStr"/>
      <c r="H58" s="266" t="inlineStr"/>
      <c r="K58" s="266" t="inlineStr"/>
      <c r="M58" s="250" t="inlineStr"/>
      <c r="P58" s="250" t="inlineStr"/>
      <c r="Q58" s="250" t="inlineStr"/>
      <c r="R58" s="266" t="inlineStr"/>
      <c r="S58" s="266" t="inlineStr"/>
      <c r="T58" s="266" t="inlineStr"/>
      <c r="X58" s="266" t="inlineStr"/>
      <c r="Z58" s="250" t="inlineStr"/>
    </row>
    <row r="59">
      <c r="A59" s="289" t="n"/>
      <c r="B59" s="289" t="n"/>
      <c r="C59" s="289" t="n"/>
      <c r="D59" s="289" t="n"/>
      <c r="E59" s="289" t="n"/>
      <c r="F59" s="289" t="n"/>
      <c r="G59" s="289" t="n"/>
      <c r="H59" s="289" t="n"/>
      <c r="I59" s="289" t="n"/>
      <c r="J59" s="289" t="n"/>
      <c r="K59" s="289" t="n"/>
      <c r="L59" s="289" t="n"/>
      <c r="M59" s="289" t="n"/>
      <c r="N59" s="289" t="n"/>
      <c r="O59" s="289" t="n"/>
      <c r="P59" s="289" t="n"/>
      <c r="Q59" s="289" t="n"/>
      <c r="R59" s="289" t="n"/>
      <c r="S59" s="289" t="n"/>
      <c r="T59" s="289" t="n"/>
      <c r="U59" s="289" t="n"/>
      <c r="V59" s="289" t="n"/>
      <c r="W59" s="289" t="n"/>
      <c r="X59" s="289" t="n"/>
      <c r="Y59" s="289" t="n"/>
      <c r="Z59" s="289" t="n"/>
      <c r="AA59" s="289" t="n"/>
      <c r="AB59" s="289" t="n"/>
      <c r="AC59" s="289" t="n"/>
    </row>
    <row r="60" ht="12.2" customHeight="1" s="209">
      <c r="H60" s="275" t="inlineStr">
        <is>
          <t>Всего по позиции</t>
        </is>
      </c>
      <c r="S60" s="266" t="inlineStr"/>
      <c r="T60" s="277" t="n">
        <v>13.94</v>
      </c>
      <c r="X60" s="266" t="inlineStr"/>
      <c r="Z60" s="277" t="n">
        <v>13.94</v>
      </c>
    </row>
    <row r="61" ht="12.2" customHeight="1" s="209">
      <c r="C61" s="290" t="inlineStr"/>
      <c r="H61" s="290" t="inlineStr">
        <is>
          <t>Итого по подразделу</t>
        </is>
      </c>
      <c r="Q61" s="290" t="inlineStr"/>
      <c r="R61" s="290" t="inlineStr"/>
      <c r="Z61" s="291" t="n">
        <v>94.27</v>
      </c>
    </row>
    <row r="62">
      <c r="A62" s="289" t="n"/>
      <c r="B62" s="289" t="n"/>
      <c r="C62" s="289" t="n"/>
      <c r="D62" s="289" t="n"/>
      <c r="E62" s="289" t="n"/>
      <c r="F62" s="289" t="n"/>
      <c r="G62" s="289" t="n"/>
      <c r="H62" s="289" t="n"/>
      <c r="I62" s="289" t="n"/>
      <c r="J62" s="289" t="n"/>
      <c r="K62" s="289" t="n"/>
      <c r="L62" s="289" t="n"/>
      <c r="M62" s="289" t="n"/>
      <c r="N62" s="289" t="n"/>
      <c r="O62" s="289" t="n"/>
      <c r="P62" s="289" t="n"/>
      <c r="Q62" s="289" t="n"/>
      <c r="R62" s="289" t="n"/>
      <c r="S62" s="289" t="n"/>
      <c r="T62" s="289" t="n"/>
      <c r="U62" s="289" t="n"/>
      <c r="V62" s="289" t="n"/>
      <c r="W62" s="289" t="n"/>
      <c r="X62" s="289" t="n"/>
      <c r="Y62" s="289" t="n"/>
      <c r="Z62" s="289" t="n"/>
      <c r="AA62" s="289" t="n"/>
      <c r="AB62" s="289" t="n"/>
      <c r="AC62" s="289" t="n"/>
    </row>
    <row r="63" ht="12.2" customHeight="1" s="209">
      <c r="C63" s="266" t="inlineStr"/>
      <c r="H63" s="266" t="inlineStr">
        <is>
          <t>Итого прямые затраты по разделу "8 марта 21"</t>
        </is>
      </c>
      <c r="Q63" s="266" t="inlineStr"/>
      <c r="R63" s="266" t="inlineStr"/>
      <c r="Z63" s="276" t="n">
        <v>648.7</v>
      </c>
    </row>
    <row r="64" ht="12.2" customHeight="1" s="209">
      <c r="C64" s="279" t="inlineStr"/>
      <c r="H64" s="279" t="inlineStr">
        <is>
          <t xml:space="preserve">   в том числе:</t>
        </is>
      </c>
      <c r="Q64" s="279" t="inlineStr"/>
      <c r="R64" s="279" t="inlineStr"/>
      <c r="Z64" s="280" t="inlineStr"/>
    </row>
    <row r="65" ht="12.2" customHeight="1" s="209">
      <c r="C65" s="266" t="inlineStr"/>
      <c r="H65" s="266" t="inlineStr">
        <is>
          <t xml:space="preserve">   оплата труда (ОТ)</t>
        </is>
      </c>
      <c r="Q65" s="266" t="inlineStr"/>
      <c r="R65" s="266" t="inlineStr"/>
      <c r="Z65" s="276" t="n">
        <v>634.76</v>
      </c>
    </row>
    <row r="66" ht="12.2" customHeight="1" s="209">
      <c r="C66" s="266" t="inlineStr"/>
      <c r="H66" s="266" t="inlineStr">
        <is>
          <t xml:space="preserve">   эксплуатация машин и механизмов</t>
        </is>
      </c>
      <c r="Q66" s="266" t="inlineStr"/>
      <c r="R66" s="266" t="inlineStr"/>
      <c r="Z66" s="276" t="n">
        <v>0</v>
      </c>
    </row>
    <row r="67" ht="12.2" customHeight="1" s="209">
      <c r="C67" s="266" t="inlineStr"/>
      <c r="H67" s="266" t="inlineStr">
        <is>
          <t xml:space="preserve">   оплата труда машинистов (ОТм)            </t>
        </is>
      </c>
      <c r="Q67" s="266" t="inlineStr"/>
      <c r="R67" s="266" t="inlineStr"/>
      <c r="Z67" s="276" t="n">
        <v>0</v>
      </c>
    </row>
    <row r="68" ht="12.2" customHeight="1" s="209">
      <c r="C68" s="266" t="inlineStr"/>
      <c r="H68" s="266" t="inlineStr">
        <is>
          <t xml:space="preserve">   материальные ресурсы</t>
        </is>
      </c>
      <c r="Q68" s="266" t="inlineStr"/>
      <c r="R68" s="266" t="inlineStr"/>
      <c r="Z68" s="276" t="n">
        <v>13.94</v>
      </c>
    </row>
    <row r="69" ht="12.2" customHeight="1" s="209">
      <c r="C69" s="266" t="inlineStr"/>
      <c r="H69" s="266" t="inlineStr">
        <is>
          <t xml:space="preserve">   перевозка</t>
        </is>
      </c>
      <c r="Q69" s="266" t="inlineStr"/>
      <c r="R69" s="266" t="inlineStr"/>
      <c r="Z69" s="276" t="n">
        <v>0</v>
      </c>
    </row>
    <row r="70" ht="12.2" customHeight="1" s="209">
      <c r="C70" s="266" t="inlineStr"/>
      <c r="H70" s="266" t="inlineStr">
        <is>
          <t>Итого ФОТ (справочно)</t>
        </is>
      </c>
      <c r="Q70" s="266" t="inlineStr"/>
      <c r="R70" s="266" t="inlineStr"/>
      <c r="Z70" s="276" t="n">
        <v>634.76</v>
      </c>
    </row>
    <row r="71" ht="12.2" customHeight="1" s="209">
      <c r="C71" s="266" t="inlineStr"/>
      <c r="H71" s="266" t="inlineStr">
        <is>
          <t>Итого накладные расходы</t>
        </is>
      </c>
      <c r="Q71" s="266" t="inlineStr"/>
      <c r="R71" s="266" t="inlineStr"/>
      <c r="Z71" s="276" t="n">
        <v>649.77</v>
      </c>
    </row>
    <row r="72" ht="12.2" customHeight="1" s="209">
      <c r="C72" s="266" t="inlineStr"/>
      <c r="H72" s="266" t="inlineStr">
        <is>
          <t>Итого сметная прибыль</t>
        </is>
      </c>
      <c r="Q72" s="266" t="inlineStr"/>
      <c r="R72" s="266" t="inlineStr"/>
      <c r="Z72" s="276" t="n">
        <v>328.73</v>
      </c>
    </row>
    <row r="73" ht="12.2" customHeight="1" s="209">
      <c r="C73" s="266" t="inlineStr"/>
      <c r="H73" s="266" t="inlineStr">
        <is>
          <t>Итого оборудование</t>
        </is>
      </c>
      <c r="Q73" s="266" t="inlineStr"/>
      <c r="R73" s="266" t="inlineStr"/>
      <c r="Z73" s="276" t="n">
        <v>0</v>
      </c>
    </row>
    <row r="74" ht="12.2" customHeight="1" s="209">
      <c r="C74" s="266" t="inlineStr"/>
      <c r="H74" s="266" t="inlineStr">
        <is>
          <t>Итого прочие затраты</t>
        </is>
      </c>
      <c r="Q74" s="266" t="inlineStr"/>
      <c r="R74" s="266" t="inlineStr"/>
      <c r="Z74" s="276" t="n">
        <v>0</v>
      </c>
    </row>
    <row r="75" ht="12.2" customHeight="1" s="209">
      <c r="C75" s="275" t="inlineStr"/>
      <c r="H75" s="275" t="inlineStr">
        <is>
          <t>Итого по разделу "8 марта 21"</t>
        </is>
      </c>
      <c r="Q75" s="275" t="inlineStr"/>
      <c r="R75" s="275" t="inlineStr"/>
      <c r="Z75" s="277" t="n">
        <v>1627.2</v>
      </c>
    </row>
    <row r="76" ht="12.2" customHeight="1" s="209">
      <c r="C76" s="279" t="inlineStr"/>
      <c r="H76" s="279" t="inlineStr">
        <is>
          <t xml:space="preserve">   в том числе:</t>
        </is>
      </c>
      <c r="Q76" s="279" t="inlineStr"/>
      <c r="R76" s="279" t="inlineStr"/>
      <c r="Z76" s="280" t="inlineStr"/>
    </row>
    <row r="77" ht="12.2" customHeight="1" s="209">
      <c r="C77" s="266" t="inlineStr"/>
      <c r="H77" s="266" t="inlineStr">
        <is>
          <t xml:space="preserve">   материальные ресурсы, отсутствующие в ФРСН </t>
        </is>
      </c>
      <c r="Q77" s="266" t="inlineStr"/>
      <c r="R77" s="266" t="inlineStr"/>
      <c r="Z77" s="276" t="n">
        <v>0</v>
      </c>
    </row>
    <row r="78" ht="12.2" customHeight="1" s="209">
      <c r="C78" s="266" t="inlineStr"/>
      <c r="H78" s="266" t="inlineStr">
        <is>
          <t xml:space="preserve">   оборудование, отсутствующее в ФРСН </t>
        </is>
      </c>
      <c r="Q78" s="266" t="inlineStr"/>
      <c r="R78" s="266" t="inlineStr"/>
      <c r="Z78" s="276" t="n">
        <v>0</v>
      </c>
    </row>
    <row r="79" ht="12.2" customHeight="1" s="209">
      <c r="C79" s="266" t="inlineStr"/>
      <c r="H79" s="266" t="inlineStr">
        <is>
          <t xml:space="preserve">   затраты труда рабочих</t>
        </is>
      </c>
      <c r="Q79" s="250" t="inlineStr">
        <is>
          <t>1,341</t>
        </is>
      </c>
      <c r="R79" s="266" t="inlineStr"/>
      <c r="Z79" s="250" t="inlineStr"/>
    </row>
    <row r="80" ht="12.2" customHeight="1" s="209">
      <c r="C80" s="266" t="inlineStr"/>
      <c r="H80" s="266" t="inlineStr">
        <is>
          <t xml:space="preserve">   затраты труда машинистов</t>
        </is>
      </c>
      <c r="Q80" s="266" t="inlineStr"/>
      <c r="R80" s="266" t="inlineStr"/>
      <c r="Z80" s="250" t="inlineStr"/>
    </row>
    <row r="81">
      <c r="A81" s="292" t="n"/>
      <c r="B81" s="292" t="n"/>
      <c r="C81" s="292" t="n"/>
      <c r="D81" s="292" t="n"/>
      <c r="E81" s="292" t="n"/>
      <c r="F81" s="292" t="n"/>
      <c r="G81" s="292" t="n"/>
      <c r="H81" s="292" t="n"/>
      <c r="I81" s="292" t="n"/>
      <c r="J81" s="292" t="n"/>
      <c r="K81" s="292" t="n"/>
      <c r="L81" s="292" t="n"/>
      <c r="M81" s="292" t="n"/>
      <c r="N81" s="292" t="n"/>
      <c r="O81" s="292" t="n"/>
      <c r="P81" s="292" t="n"/>
      <c r="Q81" s="292" t="n"/>
      <c r="R81" s="292" t="n"/>
      <c r="S81" s="292" t="n"/>
      <c r="T81" s="292" t="n"/>
      <c r="U81" s="292" t="n"/>
      <c r="V81" s="292" t="n"/>
      <c r="W81" s="292" t="n"/>
      <c r="X81" s="292" t="n"/>
      <c r="Y81" s="292" t="n"/>
      <c r="Z81" s="292" t="n"/>
      <c r="AA81" s="292" t="n"/>
      <c r="AB81" s="292" t="n"/>
      <c r="AC81" s="292" t="n"/>
    </row>
    <row r="82" ht="12.2" customHeight="1" s="209">
      <c r="C82" s="275" t="inlineStr"/>
      <c r="H82" s="275" t="inlineStr">
        <is>
          <t>ВСЕГО строительные работы</t>
        </is>
      </c>
      <c r="Q82" s="275" t="inlineStr"/>
      <c r="R82" s="275" t="inlineStr"/>
      <c r="Z82" s="277" t="n">
        <v>1627.2</v>
      </c>
    </row>
    <row r="83" ht="12.2" customHeight="1" s="209">
      <c r="C83" s="279" t="inlineStr"/>
      <c r="H83" s="279" t="inlineStr">
        <is>
          <t xml:space="preserve">   в том числе:</t>
        </is>
      </c>
      <c r="Q83" s="279" t="inlineStr"/>
      <c r="R83" s="279" t="inlineStr"/>
      <c r="Z83" s="280" t="inlineStr"/>
    </row>
    <row r="84" ht="12.2" customHeight="1" s="209">
      <c r="C84" s="266" t="inlineStr"/>
      <c r="H84" s="266" t="inlineStr">
        <is>
          <t xml:space="preserve">   всего прямые затраты</t>
        </is>
      </c>
      <c r="Q84" s="266" t="inlineStr"/>
      <c r="R84" s="266" t="inlineStr"/>
      <c r="Z84" s="276" t="n">
        <v>648.7</v>
      </c>
    </row>
    <row r="85" ht="12.2" customHeight="1" s="209">
      <c r="C85" s="279" t="inlineStr"/>
      <c r="H85" s="279" t="inlineStr">
        <is>
          <t xml:space="preserve">      в том числе:</t>
        </is>
      </c>
      <c r="Q85" s="279" t="inlineStr"/>
      <c r="R85" s="279" t="inlineStr"/>
      <c r="Z85" s="280" t="inlineStr"/>
    </row>
    <row r="86" ht="12.2" customHeight="1" s="209">
      <c r="C86" s="266" t="inlineStr"/>
      <c r="H86" s="266" t="inlineStr">
        <is>
          <t xml:space="preserve">      оплата труда (ОТ)</t>
        </is>
      </c>
      <c r="Q86" s="266" t="inlineStr"/>
      <c r="R86" s="266" t="inlineStr"/>
      <c r="Z86" s="276" t="n">
        <v>634.76</v>
      </c>
    </row>
    <row r="87" ht="12.2" customHeight="1" s="209">
      <c r="C87" s="266" t="inlineStr"/>
      <c r="H87" s="266" t="inlineStr">
        <is>
          <t xml:space="preserve">      эксплуатация машин и механизмов</t>
        </is>
      </c>
      <c r="Q87" s="266" t="inlineStr"/>
      <c r="R87" s="266" t="inlineStr"/>
      <c r="Z87" s="276" t="n">
        <v>0</v>
      </c>
    </row>
    <row r="88" ht="12.2" customHeight="1" s="209">
      <c r="C88" s="266" t="inlineStr"/>
      <c r="H88" s="266" t="inlineStr">
        <is>
          <t xml:space="preserve">      оплата труда машинистов (ОТм)            </t>
        </is>
      </c>
      <c r="Q88" s="266" t="inlineStr"/>
      <c r="R88" s="266" t="inlineStr"/>
      <c r="Z88" s="276" t="n">
        <v>0</v>
      </c>
    </row>
    <row r="89" ht="12.2" customHeight="1" s="209">
      <c r="C89" s="266" t="inlineStr"/>
      <c r="H89" s="266" t="inlineStr">
        <is>
          <t xml:space="preserve">      материальные ресурсы</t>
        </is>
      </c>
      <c r="Q89" s="266" t="inlineStr"/>
      <c r="R89" s="266" t="inlineStr"/>
      <c r="Z89" s="276" t="n">
        <v>13.94</v>
      </c>
    </row>
    <row r="90" ht="12.2" customHeight="1" s="209">
      <c r="C90" s="266" t="inlineStr"/>
      <c r="H90" s="266" t="inlineStr">
        <is>
          <t xml:space="preserve">      перевозка</t>
        </is>
      </c>
      <c r="Q90" s="266" t="inlineStr"/>
      <c r="R90" s="266" t="inlineStr"/>
      <c r="Z90" s="276" t="n">
        <v>0</v>
      </c>
    </row>
    <row r="91" ht="12.2" customHeight="1" s="209">
      <c r="C91" s="266" t="inlineStr"/>
      <c r="H91" s="266" t="inlineStr">
        <is>
          <t xml:space="preserve">   всего ФОТ</t>
        </is>
      </c>
      <c r="Q91" s="266" t="inlineStr"/>
      <c r="R91" s="266" t="inlineStr"/>
      <c r="Z91" s="276" t="n">
        <v>634.76</v>
      </c>
    </row>
    <row r="92" ht="12.2" customHeight="1" s="209">
      <c r="C92" s="266" t="inlineStr"/>
      <c r="H92" s="266" t="inlineStr">
        <is>
          <t xml:space="preserve">   всего накладные расходы</t>
        </is>
      </c>
      <c r="Q92" s="266" t="inlineStr"/>
      <c r="R92" s="266" t="inlineStr"/>
      <c r="Z92" s="276" t="n">
        <v>649.77</v>
      </c>
    </row>
    <row r="93" ht="12.2" customHeight="1" s="209">
      <c r="C93" s="266" t="inlineStr"/>
      <c r="H93" s="266" t="inlineStr">
        <is>
          <t xml:space="preserve">   всего сметная прибыль</t>
        </is>
      </c>
      <c r="Q93" s="266" t="inlineStr"/>
      <c r="R93" s="266" t="inlineStr"/>
      <c r="Z93" s="276" t="n">
        <v>328.73</v>
      </c>
    </row>
    <row r="94" ht="12.2" customHeight="1" s="209">
      <c r="C94" s="275" t="inlineStr"/>
      <c r="H94" s="275" t="inlineStr">
        <is>
          <t>ВСЕГО монтажные работы</t>
        </is>
      </c>
      <c r="Q94" s="275" t="inlineStr"/>
      <c r="R94" s="275" t="inlineStr"/>
      <c r="Z94" s="277" t="n">
        <v>0</v>
      </c>
    </row>
    <row r="95" ht="12.2" customHeight="1" s="209">
      <c r="C95" s="279" t="inlineStr"/>
      <c r="H95" s="279" t="inlineStr">
        <is>
          <t xml:space="preserve">   в том числе:</t>
        </is>
      </c>
      <c r="Q95" s="279" t="inlineStr"/>
      <c r="R95" s="279" t="inlineStr"/>
      <c r="Z95" s="280" t="inlineStr"/>
    </row>
    <row r="96" ht="12.2" customHeight="1" s="209">
      <c r="C96" s="266" t="inlineStr"/>
      <c r="H96" s="266" t="inlineStr">
        <is>
          <t xml:space="preserve">   всего прямые затраты</t>
        </is>
      </c>
      <c r="Q96" s="266" t="inlineStr"/>
      <c r="R96" s="266" t="inlineStr"/>
      <c r="Z96" s="276" t="n">
        <v>0</v>
      </c>
    </row>
    <row r="97" ht="12.2" customHeight="1" s="209">
      <c r="C97" s="279" t="inlineStr"/>
      <c r="H97" s="279" t="inlineStr">
        <is>
          <t xml:space="preserve">      в том числе:</t>
        </is>
      </c>
      <c r="Q97" s="279" t="inlineStr"/>
      <c r="R97" s="279" t="inlineStr"/>
      <c r="Z97" s="280" t="inlineStr"/>
    </row>
    <row r="98" ht="12.2" customHeight="1" s="209">
      <c r="C98" s="266" t="inlineStr"/>
      <c r="H98" s="266" t="inlineStr">
        <is>
          <t xml:space="preserve">      оплата труда (ОТ)</t>
        </is>
      </c>
      <c r="Q98" s="266" t="inlineStr"/>
      <c r="R98" s="266" t="inlineStr"/>
      <c r="Z98" s="276" t="n">
        <v>0</v>
      </c>
    </row>
    <row r="99" ht="12.2" customHeight="1" s="209">
      <c r="C99" s="266" t="inlineStr"/>
      <c r="H99" s="266" t="inlineStr">
        <is>
          <t xml:space="preserve">      эксплуатация машин и механизмов</t>
        </is>
      </c>
      <c r="Q99" s="266" t="inlineStr"/>
      <c r="R99" s="266" t="inlineStr"/>
      <c r="Z99" s="276" t="n">
        <v>0</v>
      </c>
    </row>
    <row r="100" ht="12.2" customHeight="1" s="209">
      <c r="C100" s="266" t="inlineStr"/>
      <c r="H100" s="266" t="inlineStr">
        <is>
          <t xml:space="preserve">      оплата труда машинистов (ОТм)            </t>
        </is>
      </c>
      <c r="Q100" s="266" t="inlineStr"/>
      <c r="R100" s="266" t="inlineStr"/>
      <c r="Z100" s="276" t="n">
        <v>0</v>
      </c>
    </row>
    <row r="101" ht="12.2" customHeight="1" s="209">
      <c r="C101" s="266" t="inlineStr"/>
      <c r="H101" s="266" t="inlineStr">
        <is>
          <t xml:space="preserve">      материальные ресурсы</t>
        </is>
      </c>
      <c r="Q101" s="266" t="inlineStr"/>
      <c r="R101" s="266" t="inlineStr"/>
      <c r="Z101" s="276" t="n">
        <v>0</v>
      </c>
    </row>
    <row r="102" ht="12.2" customHeight="1" s="209">
      <c r="C102" s="266" t="inlineStr"/>
      <c r="H102" s="266" t="inlineStr">
        <is>
          <t xml:space="preserve">      перевозка</t>
        </is>
      </c>
      <c r="Q102" s="266" t="inlineStr"/>
      <c r="R102" s="266" t="inlineStr"/>
      <c r="Z102" s="276" t="n">
        <v>0</v>
      </c>
    </row>
    <row r="103" ht="12.2" customHeight="1" s="209">
      <c r="C103" s="266" t="inlineStr"/>
      <c r="H103" s="266" t="inlineStr">
        <is>
          <t xml:space="preserve">   всего ФОТ</t>
        </is>
      </c>
      <c r="Q103" s="266" t="inlineStr"/>
      <c r="R103" s="266" t="inlineStr"/>
      <c r="Z103" s="276" t="n">
        <v>0</v>
      </c>
    </row>
    <row r="104" ht="12.2" customHeight="1" s="209">
      <c r="C104" s="266" t="inlineStr"/>
      <c r="H104" s="266" t="inlineStr">
        <is>
          <t xml:space="preserve">   всего накладные расходы</t>
        </is>
      </c>
      <c r="Q104" s="266" t="inlineStr"/>
      <c r="R104" s="266" t="inlineStr"/>
      <c r="Z104" s="276" t="n">
        <v>0</v>
      </c>
    </row>
    <row r="105" ht="12.2" customHeight="1" s="209">
      <c r="C105" s="266" t="inlineStr"/>
      <c r="H105" s="266" t="inlineStr">
        <is>
          <t xml:space="preserve">   всего сметная прибыль</t>
        </is>
      </c>
      <c r="Q105" s="266" t="inlineStr"/>
      <c r="R105" s="266" t="inlineStr"/>
      <c r="Z105" s="276" t="n">
        <v>0</v>
      </c>
    </row>
    <row r="106" ht="12.2" customHeight="1" s="209">
      <c r="C106" s="275" t="inlineStr"/>
      <c r="H106" s="275" t="inlineStr">
        <is>
          <t>ВСЕГО оборудование</t>
        </is>
      </c>
      <c r="Q106" s="275" t="inlineStr"/>
      <c r="R106" s="275" t="inlineStr"/>
      <c r="Z106" s="277" t="n">
        <v>0</v>
      </c>
    </row>
    <row r="107" ht="12.2" customHeight="1" s="209">
      <c r="C107" s="275" t="inlineStr"/>
      <c r="H107" s="275" t="inlineStr">
        <is>
          <t>ВСЕГО прочие затраты</t>
        </is>
      </c>
      <c r="Q107" s="275" t="inlineStr"/>
      <c r="R107" s="275" t="inlineStr"/>
      <c r="Z107" s="277" t="n">
        <v>0</v>
      </c>
    </row>
    <row r="108" ht="12.2" customHeight="1" s="209">
      <c r="C108" s="279" t="inlineStr"/>
      <c r="H108" s="279" t="inlineStr">
        <is>
          <t xml:space="preserve">   в том числе:</t>
        </is>
      </c>
      <c r="Q108" s="279" t="inlineStr"/>
      <c r="R108" s="279" t="inlineStr"/>
      <c r="Z108" s="280" t="inlineStr"/>
    </row>
    <row r="109" ht="12.2" customHeight="1" s="209">
      <c r="C109" s="266" t="inlineStr"/>
      <c r="H109" s="266" t="inlineStr">
        <is>
          <t xml:space="preserve">   прочие затраты</t>
        </is>
      </c>
      <c r="Q109" s="266" t="inlineStr"/>
      <c r="R109" s="266" t="inlineStr"/>
      <c r="Z109" s="276" t="n">
        <v>0</v>
      </c>
    </row>
    <row r="110" ht="12.2" customHeight="1" s="209">
      <c r="C110" s="266" t="inlineStr"/>
      <c r="H110" s="266" t="inlineStr">
        <is>
          <t xml:space="preserve">   прочие работы</t>
        </is>
      </c>
      <c r="Q110" s="266" t="inlineStr"/>
      <c r="R110" s="266" t="inlineStr"/>
      <c r="Z110" s="276" t="n">
        <v>0</v>
      </c>
    </row>
    <row r="111" ht="12.2" customHeight="1" s="209">
      <c r="C111" s="279" t="inlineStr"/>
      <c r="H111" s="279" t="inlineStr">
        <is>
          <t xml:space="preserve">   в том числе:</t>
        </is>
      </c>
      <c r="Q111" s="279" t="inlineStr"/>
      <c r="R111" s="279" t="inlineStr"/>
      <c r="Z111" s="280" t="inlineStr"/>
    </row>
    <row r="112" ht="12.2" customHeight="1" s="209">
      <c r="C112" s="266" t="inlineStr"/>
      <c r="H112" s="266" t="inlineStr">
        <is>
          <t xml:space="preserve">   всего прямые затраты</t>
        </is>
      </c>
      <c r="Q112" s="266" t="inlineStr"/>
      <c r="R112" s="266" t="inlineStr"/>
      <c r="Z112" s="276" t="n">
        <v>0</v>
      </c>
    </row>
    <row r="113" ht="12.2" customHeight="1" s="209">
      <c r="C113" s="279" t="inlineStr"/>
      <c r="H113" s="279" t="inlineStr">
        <is>
          <t xml:space="preserve">      в том числе:</t>
        </is>
      </c>
      <c r="Q113" s="279" t="inlineStr"/>
      <c r="R113" s="279" t="inlineStr"/>
      <c r="Z113" s="280" t="inlineStr"/>
    </row>
    <row r="114" ht="12.2" customHeight="1" s="209">
      <c r="C114" s="266" t="inlineStr"/>
      <c r="H114" s="266" t="inlineStr">
        <is>
          <t xml:space="preserve">      оплата труда (ОТ)</t>
        </is>
      </c>
      <c r="Q114" s="266" t="inlineStr"/>
      <c r="R114" s="266" t="inlineStr"/>
      <c r="Z114" s="276" t="n">
        <v>0</v>
      </c>
    </row>
    <row r="115" ht="12.2" customHeight="1" s="209">
      <c r="C115" s="266" t="inlineStr"/>
      <c r="H115" s="266" t="inlineStr">
        <is>
          <t xml:space="preserve">      эксплуатация машин и механизмов</t>
        </is>
      </c>
      <c r="Q115" s="266" t="inlineStr"/>
      <c r="R115" s="266" t="inlineStr"/>
      <c r="Z115" s="276" t="n">
        <v>0</v>
      </c>
    </row>
    <row r="116" ht="12.2" customHeight="1" s="209">
      <c r="C116" s="266" t="inlineStr"/>
      <c r="H116" s="266" t="inlineStr">
        <is>
          <t xml:space="preserve">      оплата труда машинистов (ОТм)            </t>
        </is>
      </c>
      <c r="Q116" s="266" t="inlineStr"/>
      <c r="R116" s="266" t="inlineStr"/>
      <c r="Z116" s="276" t="n">
        <v>0</v>
      </c>
    </row>
    <row r="117" ht="12.2" customHeight="1" s="209">
      <c r="C117" s="266" t="inlineStr"/>
      <c r="H117" s="266" t="inlineStr">
        <is>
          <t xml:space="preserve">      материальные ресурсы</t>
        </is>
      </c>
      <c r="Q117" s="266" t="inlineStr"/>
      <c r="R117" s="266" t="inlineStr"/>
      <c r="Z117" s="276" t="n">
        <v>0</v>
      </c>
    </row>
    <row r="118" ht="12.2" customHeight="1" s="209">
      <c r="C118" s="266" t="inlineStr"/>
      <c r="H118" s="266" t="inlineStr">
        <is>
          <t xml:space="preserve">      перевозка</t>
        </is>
      </c>
      <c r="Q118" s="266" t="inlineStr"/>
      <c r="R118" s="266" t="inlineStr"/>
      <c r="Z118" s="276" t="n">
        <v>0</v>
      </c>
    </row>
    <row r="119" ht="12.2" customHeight="1" s="209">
      <c r="C119" s="266" t="inlineStr"/>
      <c r="H119" s="266" t="inlineStr">
        <is>
          <t xml:space="preserve">   всего ФОТ</t>
        </is>
      </c>
      <c r="Q119" s="266" t="inlineStr"/>
      <c r="R119" s="266" t="inlineStr"/>
      <c r="Z119" s="276" t="n">
        <v>0</v>
      </c>
    </row>
    <row r="120" ht="12.2" customHeight="1" s="209">
      <c r="C120" s="266" t="inlineStr"/>
      <c r="H120" s="266" t="inlineStr">
        <is>
          <t xml:space="preserve">   всего накладные расходы</t>
        </is>
      </c>
      <c r="Q120" s="266" t="inlineStr"/>
      <c r="R120" s="266" t="inlineStr"/>
      <c r="Z120" s="276" t="n">
        <v>0</v>
      </c>
    </row>
    <row r="121" ht="12.2" customHeight="1" s="209">
      <c r="C121" s="266" t="inlineStr"/>
      <c r="H121" s="266" t="inlineStr">
        <is>
          <t xml:space="preserve">   всего сметная прибыль</t>
        </is>
      </c>
      <c r="Q121" s="266" t="inlineStr"/>
      <c r="R121" s="266" t="inlineStr"/>
      <c r="Z121" s="276" t="n">
        <v>0</v>
      </c>
    </row>
    <row r="122" ht="12.2" customHeight="1" s="209">
      <c r="C122" s="275" t="inlineStr"/>
      <c r="H122" s="275" t="inlineStr">
        <is>
          <t>ВСЕГО по акту</t>
        </is>
      </c>
      <c r="Q122" s="275" t="inlineStr"/>
      <c r="R122" s="275" t="inlineStr"/>
      <c r="Z122" s="277" t="n">
        <v>1627.2</v>
      </c>
    </row>
    <row r="123" ht="12.2" customHeight="1" s="209">
      <c r="C123" s="279" t="inlineStr"/>
      <c r="H123" s="279" t="inlineStr">
        <is>
          <t xml:space="preserve">   в том числе:</t>
        </is>
      </c>
      <c r="Q123" s="279" t="inlineStr"/>
      <c r="R123" s="279" t="inlineStr"/>
      <c r="Z123" s="280" t="inlineStr"/>
    </row>
    <row r="124" ht="12.2" customHeight="1" s="209">
      <c r="C124" s="266" t="inlineStr"/>
      <c r="H124" s="266" t="inlineStr">
        <is>
          <t xml:space="preserve">   Всего прямые затраты по акту</t>
        </is>
      </c>
      <c r="Q124" s="266" t="inlineStr"/>
      <c r="R124" s="266" t="inlineStr"/>
      <c r="Z124" s="276" t="n">
        <v>648.7</v>
      </c>
    </row>
    <row r="125" ht="12.2" customHeight="1" s="209">
      <c r="C125" s="279" t="inlineStr"/>
      <c r="H125" s="279" t="inlineStr">
        <is>
          <t xml:space="preserve">      в том числе:</t>
        </is>
      </c>
      <c r="Q125" s="279" t="inlineStr"/>
      <c r="R125" s="279" t="inlineStr"/>
      <c r="Z125" s="280" t="inlineStr"/>
    </row>
    <row r="126" ht="12.2" customHeight="1" s="209">
      <c r="C126" s="266" t="inlineStr"/>
      <c r="H126" s="266" t="inlineStr">
        <is>
          <t xml:space="preserve">      оплата труда (ОТ)</t>
        </is>
      </c>
      <c r="Q126" s="266" t="inlineStr"/>
      <c r="R126" s="266" t="inlineStr"/>
      <c r="Z126" s="276" t="n">
        <v>634.76</v>
      </c>
    </row>
    <row r="127" ht="12.2" customHeight="1" s="209">
      <c r="C127" s="266" t="inlineStr"/>
      <c r="H127" s="266" t="inlineStr">
        <is>
          <t xml:space="preserve">      эксплуатация машин и механизмов</t>
        </is>
      </c>
      <c r="Q127" s="266" t="inlineStr"/>
      <c r="R127" s="266" t="inlineStr"/>
      <c r="Z127" s="276" t="n">
        <v>0</v>
      </c>
    </row>
    <row r="128" ht="12.2" customHeight="1" s="209">
      <c r="C128" s="266" t="inlineStr"/>
      <c r="H128" s="266" t="inlineStr">
        <is>
          <t xml:space="preserve">      оплата труда машинистов (ОТм)            </t>
        </is>
      </c>
      <c r="Q128" s="266" t="inlineStr"/>
      <c r="R128" s="266" t="inlineStr"/>
      <c r="Z128" s="276" t="n">
        <v>0</v>
      </c>
    </row>
    <row r="129" ht="12.2" customHeight="1" s="209">
      <c r="C129" s="266" t="inlineStr"/>
      <c r="H129" s="266" t="inlineStr">
        <is>
          <t xml:space="preserve">      материальные ресурсы</t>
        </is>
      </c>
      <c r="Q129" s="266" t="inlineStr"/>
      <c r="R129" s="266" t="inlineStr"/>
      <c r="Z129" s="276" t="n">
        <v>13.94</v>
      </c>
    </row>
    <row r="130" ht="12.2" customHeight="1" s="209">
      <c r="C130" s="266" t="inlineStr"/>
      <c r="H130" s="266" t="inlineStr">
        <is>
          <t xml:space="preserve">      перевозка</t>
        </is>
      </c>
      <c r="Q130" s="266" t="inlineStr"/>
      <c r="R130" s="266" t="inlineStr"/>
      <c r="Z130" s="276" t="n">
        <v>0</v>
      </c>
    </row>
    <row r="131" ht="12.2" customHeight="1" s="209">
      <c r="C131" s="266" t="inlineStr"/>
      <c r="H131" s="266" t="inlineStr">
        <is>
          <t xml:space="preserve">   Всего ФОТ</t>
        </is>
      </c>
      <c r="Q131" s="266" t="inlineStr"/>
      <c r="R131" s="266" t="inlineStr"/>
      <c r="Z131" s="276" t="n">
        <v>634.76</v>
      </c>
    </row>
    <row r="132" ht="12.2" customHeight="1" s="209">
      <c r="C132" s="266" t="inlineStr"/>
      <c r="H132" s="266" t="inlineStr">
        <is>
          <t xml:space="preserve">   Всего накладные расходы</t>
        </is>
      </c>
      <c r="Q132" s="266" t="inlineStr"/>
      <c r="R132" s="266" t="inlineStr"/>
      <c r="Z132" s="276" t="n">
        <v>649.77</v>
      </c>
    </row>
    <row r="133" ht="12.2" customHeight="1" s="209">
      <c r="C133" s="266" t="inlineStr"/>
      <c r="H133" s="266" t="inlineStr">
        <is>
          <t xml:space="preserve">   Всего сметная прибыль</t>
        </is>
      </c>
      <c r="Q133" s="266" t="inlineStr"/>
      <c r="R133" s="266" t="inlineStr"/>
      <c r="Z133" s="276" t="n">
        <v>328.73</v>
      </c>
    </row>
    <row r="134" ht="12.2" customHeight="1" s="209">
      <c r="C134" s="266" t="inlineStr"/>
      <c r="H134" s="266" t="inlineStr">
        <is>
          <t xml:space="preserve">   Всего оборудование</t>
        </is>
      </c>
      <c r="Q134" s="266" t="inlineStr"/>
      <c r="R134" s="266" t="inlineStr"/>
      <c r="Z134" s="276" t="n">
        <v>0</v>
      </c>
    </row>
    <row r="135" ht="12.2" customHeight="1" s="209">
      <c r="C135" s="266" t="inlineStr"/>
      <c r="H135" s="266" t="inlineStr">
        <is>
          <t xml:space="preserve">   Всего прочие затраты</t>
        </is>
      </c>
      <c r="Q135" s="266" t="inlineStr"/>
      <c r="R135" s="266" t="inlineStr"/>
      <c r="Z135" s="276" t="n">
        <v>0</v>
      </c>
    </row>
    <row r="136" ht="12.2" customHeight="1" s="209">
      <c r="C136" s="290" t="inlineStr"/>
      <c r="H136" s="290" t="inlineStr">
        <is>
          <t>Справочно</t>
        </is>
      </c>
      <c r="Q136" s="290" t="inlineStr"/>
      <c r="R136" s="290" t="inlineStr"/>
      <c r="Z136" s="293" t="inlineStr"/>
    </row>
    <row r="137" ht="12.2" customHeight="1" s="209">
      <c r="C137" s="266" t="inlineStr"/>
      <c r="H137" s="266" t="inlineStr">
        <is>
          <t xml:space="preserve">   материальные ресурсы, отсутствующие в ФРСН </t>
        </is>
      </c>
      <c r="Q137" s="266" t="inlineStr"/>
      <c r="R137" s="266" t="inlineStr"/>
      <c r="Z137" s="276" t="n">
        <v>0</v>
      </c>
    </row>
    <row r="138" ht="12.2" customHeight="1" s="209">
      <c r="C138" s="266" t="inlineStr"/>
      <c r="H138" s="266" t="inlineStr">
        <is>
          <t xml:space="preserve">   оборудование, отсутствующее в ФРСН </t>
        </is>
      </c>
      <c r="Q138" s="266" t="inlineStr"/>
      <c r="R138" s="266" t="inlineStr"/>
      <c r="Z138" s="276" t="n">
        <v>0</v>
      </c>
    </row>
    <row r="139" ht="12.2" customHeight="1" s="209">
      <c r="C139" s="266" t="inlineStr"/>
      <c r="H139" s="266" t="inlineStr">
        <is>
          <t xml:space="preserve">   затраты труда рабочих</t>
        </is>
      </c>
      <c r="Q139" s="250" t="inlineStr">
        <is>
          <t>1,341</t>
        </is>
      </c>
      <c r="R139" s="266" t="inlineStr"/>
      <c r="Z139" s="250" t="inlineStr"/>
    </row>
    <row r="140" ht="12.2" customHeight="1" s="209">
      <c r="C140" s="266" t="inlineStr"/>
      <c r="H140" s="266" t="inlineStr">
        <is>
          <t xml:space="preserve">   затраты труда машинистов</t>
        </is>
      </c>
      <c r="Q140" s="266" t="inlineStr"/>
      <c r="R140" s="266" t="inlineStr"/>
      <c r="Z140" s="250" t="inlineStr"/>
    </row>
    <row r="141" ht="12.2" customHeight="1" s="209">
      <c r="C141" s="266" t="inlineStr"/>
      <c r="H141" s="266" t="inlineStr">
        <is>
          <t>НДС, %</t>
        </is>
      </c>
      <c r="Q141" s="250" t="inlineStr">
        <is>
          <t>20,00</t>
        </is>
      </c>
      <c r="R141" s="266" t="inlineStr"/>
      <c r="Z141" s="276" t="n">
        <v>325.44</v>
      </c>
    </row>
    <row r="142" ht="12.2" customHeight="1" s="209">
      <c r="C142" s="275" t="inlineStr"/>
      <c r="H142" s="275" t="inlineStr">
        <is>
          <t>Всего</t>
        </is>
      </c>
      <c r="Q142" s="275" t="inlineStr"/>
      <c r="R142" s="275" t="inlineStr"/>
      <c r="Z142" s="277" t="n">
        <v>1952.64</v>
      </c>
    </row>
    <row r="143" ht="24.6" customHeight="1" s="209">
      <c r="A143" s="266" t="inlineStr"/>
    </row>
    <row r="144" ht="36.75" customHeight="1" s="209">
      <c r="A144" s="294" t="inlineStr">
        <is>
          <t xml:space="preserve">Сдал: </t>
        </is>
      </c>
      <c r="F144" s="295" t="inlineStr">
        <is>
          <t xml:space="preserve"> Генеральный директор </t>
        </is>
      </c>
      <c r="G144" s="257" t="n"/>
      <c r="H144" s="257" t="n"/>
      <c r="I144" s="294" t="inlineStr">
        <is>
          <t xml:space="preserve"> _____________________ </t>
        </is>
      </c>
      <c r="J144" s="295" t="inlineStr">
        <is>
          <t xml:space="preserve"> Петросян А В</t>
        </is>
      </c>
      <c r="K144" s="257" t="n"/>
      <c r="L144" s="257" t="n"/>
      <c r="M144" s="257" t="n"/>
      <c r="N144" s="257" t="n"/>
      <c r="O144" s="257" t="n"/>
      <c r="P144" s="257" t="n"/>
      <c r="Q144" s="257" t="n"/>
      <c r="R144" s="257" t="n"/>
      <c r="S144" s="257" t="n"/>
      <c r="T144" s="257" t="n"/>
      <c r="U144" s="257" t="n"/>
      <c r="V144" s="257" t="n"/>
      <c r="W144" s="257" t="n"/>
      <c r="X144" s="257" t="n"/>
      <c r="Y144" s="257" t="n"/>
      <c r="Z144" s="257" t="n"/>
      <c r="AA144" s="257" t="n"/>
      <c r="AB144" s="257" t="n"/>
      <c r="AC144" s="257" t="n"/>
    </row>
    <row r="145" ht="12.2" customHeight="1" s="209">
      <c r="A145" s="266" t="inlineStr"/>
      <c r="F145" s="266" t="inlineStr">
        <is>
          <t xml:space="preserve">      (должность)</t>
        </is>
      </c>
      <c r="I145" s="266" t="inlineStr">
        <is>
          <t xml:space="preserve">       (подпись)</t>
        </is>
      </c>
      <c r="J145" s="266" t="inlineStr">
        <is>
          <t xml:space="preserve"> (расшифровка подписи)</t>
        </is>
      </c>
    </row>
    <row r="146" ht="14.85" customHeight="1" s="209">
      <c r="A146" s="296" t="inlineStr">
        <is>
          <t xml:space="preserve">    М.П.</t>
        </is>
      </c>
    </row>
    <row r="147" ht="36.75" customHeight="1" s="209">
      <c r="A147" s="294" t="inlineStr">
        <is>
          <t xml:space="preserve">Принял: </t>
        </is>
      </c>
      <c r="F147" s="295" t="inlineStr">
        <is>
          <t xml:space="preserve">  </t>
        </is>
      </c>
      <c r="G147" s="257" t="n"/>
      <c r="H147" s="257" t="n"/>
      <c r="I147" s="294" t="inlineStr">
        <is>
          <t xml:space="preserve"> _____________________ </t>
        </is>
      </c>
      <c r="J147" s="295" t="inlineStr">
        <is>
          <t xml:space="preserve"> </t>
        </is>
      </c>
      <c r="K147" s="257" t="n"/>
      <c r="L147" s="257" t="n"/>
      <c r="M147" s="257" t="n"/>
      <c r="N147" s="257" t="n"/>
      <c r="O147" s="257" t="n"/>
      <c r="P147" s="257" t="n"/>
      <c r="Q147" s="257" t="n"/>
      <c r="R147" s="257" t="n"/>
      <c r="S147" s="257" t="n"/>
      <c r="T147" s="257" t="n"/>
      <c r="U147" s="257" t="n"/>
      <c r="V147" s="257" t="n"/>
      <c r="W147" s="257" t="n"/>
      <c r="X147" s="257" t="n"/>
      <c r="Y147" s="257" t="n"/>
      <c r="Z147" s="257" t="n"/>
      <c r="AA147" s="257" t="n"/>
      <c r="AB147" s="257" t="n"/>
      <c r="AC147" s="257" t="n"/>
    </row>
    <row r="148" ht="12.2" customHeight="1" s="209">
      <c r="A148" s="266" t="inlineStr"/>
      <c r="F148" s="266" t="inlineStr">
        <is>
          <t xml:space="preserve">      (должность)</t>
        </is>
      </c>
      <c r="I148" s="266" t="inlineStr">
        <is>
          <t xml:space="preserve">       (подпись)</t>
        </is>
      </c>
      <c r="J148" s="266" t="inlineStr">
        <is>
          <t xml:space="preserve"> (расшифровка подписи)</t>
        </is>
      </c>
    </row>
    <row r="149" ht="14.85" customHeight="1" s="209">
      <c r="A149" s="296" t="inlineStr">
        <is>
          <t xml:space="preserve">    М.П.</t>
        </is>
      </c>
    </row>
  </sheetData>
  <mergeCells count="763">
    <mergeCell ref="Q89"/>
    <mergeCell ref="C83:G83"/>
    <mergeCell ref="T60:W60"/>
    <mergeCell ref="C58:G58"/>
    <mergeCell ref="R46"/>
    <mergeCell ref="AA4:AC4"/>
    <mergeCell ref="T52:W52"/>
    <mergeCell ref="Z138:AC138"/>
    <mergeCell ref="Q120"/>
    <mergeCell ref="R88:Y88"/>
    <mergeCell ref="K35:L35"/>
    <mergeCell ref="R48"/>
    <mergeCell ref="A146:AC146"/>
    <mergeCell ref="N20:Q20"/>
    <mergeCell ref="R90:Y90"/>
    <mergeCell ref="C137:G137"/>
    <mergeCell ref="Q124"/>
    <mergeCell ref="T49:W49"/>
    <mergeCell ref="R65:Y65"/>
    <mergeCell ref="H105:P105"/>
    <mergeCell ref="S42"/>
    <mergeCell ref="Y16:Z16"/>
    <mergeCell ref="H71:P71"/>
    <mergeCell ref="T42:W42"/>
    <mergeCell ref="H120:P120"/>
    <mergeCell ref="Q126"/>
    <mergeCell ref="Z75:AC75"/>
    <mergeCell ref="R129:Y129"/>
    <mergeCell ref="H107:P107"/>
    <mergeCell ref="C139:G139"/>
    <mergeCell ref="Z50:AC50"/>
    <mergeCell ref="T50:W50"/>
    <mergeCell ref="R131:Y131"/>
    <mergeCell ref="Q113"/>
    <mergeCell ref="Z52:AC52"/>
    <mergeCell ref="Z39:AC39"/>
    <mergeCell ref="A4:Z4"/>
    <mergeCell ref="H102:P102"/>
    <mergeCell ref="C101:G101"/>
    <mergeCell ref="Q129"/>
    <mergeCell ref="Q108"/>
    <mergeCell ref="C108:G108"/>
    <mergeCell ref="Q95"/>
    <mergeCell ref="D12:V12"/>
    <mergeCell ref="Z128:AC128"/>
    <mergeCell ref="R84:Y84"/>
    <mergeCell ref="R78:Y78"/>
    <mergeCell ref="C85:G85"/>
    <mergeCell ref="Z65:AC65"/>
    <mergeCell ref="C112:G112"/>
    <mergeCell ref="G9:V9"/>
    <mergeCell ref="Q47"/>
    <mergeCell ref="Q96"/>
    <mergeCell ref="A51"/>
    <mergeCell ref="Q139"/>
    <mergeCell ref="P29"/>
    <mergeCell ref="R142:Y142"/>
    <mergeCell ref="C84:G84"/>
    <mergeCell ref="C133:G133"/>
    <mergeCell ref="R80:Y80"/>
    <mergeCell ref="AA12:AC12"/>
    <mergeCell ref="R29"/>
    <mergeCell ref="C127:G127"/>
    <mergeCell ref="W6:Z6"/>
    <mergeCell ref="Z129:AC129"/>
    <mergeCell ref="H95:P95"/>
    <mergeCell ref="G11:V11"/>
    <mergeCell ref="C114:G114"/>
    <mergeCell ref="T53:W53"/>
    <mergeCell ref="AA14:AC14"/>
    <mergeCell ref="C51:G51"/>
    <mergeCell ref="H97:P97"/>
    <mergeCell ref="Q63"/>
    <mergeCell ref="Q50"/>
    <mergeCell ref="A147:E147"/>
    <mergeCell ref="C38:G38"/>
    <mergeCell ref="R51"/>
    <mergeCell ref="Z83:AC83"/>
    <mergeCell ref="AA16"/>
    <mergeCell ref="H121:P121"/>
    <mergeCell ref="A35"/>
    <mergeCell ref="Q119"/>
    <mergeCell ref="A143:AC143"/>
    <mergeCell ref="C104:G104"/>
    <mergeCell ref="H123:P123"/>
    <mergeCell ref="S27:S28"/>
    <mergeCell ref="Z78:AC78"/>
    <mergeCell ref="W11:Z11"/>
    <mergeCell ref="U20"/>
    <mergeCell ref="A28"/>
    <mergeCell ref="Z103:AC103"/>
    <mergeCell ref="H110:P110"/>
    <mergeCell ref="T37:W37"/>
    <mergeCell ref="K54:L54"/>
    <mergeCell ref="K29:L29"/>
    <mergeCell ref="C35:G35"/>
    <mergeCell ref="A1:AC1"/>
    <mergeCell ref="Z80:AC80"/>
    <mergeCell ref="C121:G121"/>
    <mergeCell ref="Q116"/>
    <mergeCell ref="V19:AC19"/>
    <mergeCell ref="C99:G99"/>
    <mergeCell ref="T38:W38"/>
    <mergeCell ref="Z136:AC136"/>
    <mergeCell ref="R86:Y86"/>
    <mergeCell ref="Q117"/>
    <mergeCell ref="Q111"/>
    <mergeCell ref="Q38"/>
    <mergeCell ref="H92:P92"/>
    <mergeCell ref="S38"/>
    <mergeCell ref="R125:Y125"/>
    <mergeCell ref="H67:P67"/>
    <mergeCell ref="C135:G135"/>
    <mergeCell ref="Z71:AC71"/>
    <mergeCell ref="D13:V13"/>
    <mergeCell ref="H78:P78"/>
    <mergeCell ref="C122:G122"/>
    <mergeCell ref="Z131:AC131"/>
    <mergeCell ref="Z58:AC58"/>
    <mergeCell ref="H134:P134"/>
    <mergeCell ref="Q40"/>
    <mergeCell ref="AA13:AC13"/>
    <mergeCell ref="S40"/>
    <mergeCell ref="P39"/>
    <mergeCell ref="Z27:AC28"/>
    <mergeCell ref="C72:G72"/>
    <mergeCell ref="T40:W40"/>
    <mergeCell ref="K57:L57"/>
    <mergeCell ref="Z73:AC73"/>
    <mergeCell ref="H39:J39"/>
    <mergeCell ref="C136:G136"/>
    <mergeCell ref="AA15:AC15"/>
    <mergeCell ref="P37"/>
    <mergeCell ref="C92:G92"/>
    <mergeCell ref="H98:P98"/>
    <mergeCell ref="P47"/>
    <mergeCell ref="S35"/>
    <mergeCell ref="Z84:AC84"/>
    <mergeCell ref="A34"/>
    <mergeCell ref="Q66"/>
    <mergeCell ref="C54:G54"/>
    <mergeCell ref="Q53"/>
    <mergeCell ref="R99:Y99"/>
    <mergeCell ref="S47"/>
    <mergeCell ref="A49"/>
    <mergeCell ref="Q77"/>
    <mergeCell ref="H131:P131"/>
    <mergeCell ref="Q133"/>
    <mergeCell ref="Z86:AC86"/>
    <mergeCell ref="A36"/>
    <mergeCell ref="Q68"/>
    <mergeCell ref="X49:Y49"/>
    <mergeCell ref="P50"/>
    <mergeCell ref="M47:O47"/>
    <mergeCell ref="R101:Y101"/>
    <mergeCell ref="C105:G105"/>
    <mergeCell ref="C43:G43"/>
    <mergeCell ref="H124:P124"/>
    <mergeCell ref="A6:D6"/>
    <mergeCell ref="Q135"/>
    <mergeCell ref="R113:Y113"/>
    <mergeCell ref="H116:P116"/>
    <mergeCell ref="R100:Y100"/>
    <mergeCell ref="C120:G120"/>
    <mergeCell ref="AB16"/>
    <mergeCell ref="C36:G36"/>
    <mergeCell ref="P52"/>
    <mergeCell ref="Q72"/>
    <mergeCell ref="H126:P126"/>
    <mergeCell ref="K39:L39"/>
    <mergeCell ref="H82:P82"/>
    <mergeCell ref="H54:J54"/>
    <mergeCell ref="R77:Y77"/>
    <mergeCell ref="U21"/>
    <mergeCell ref="H113:P113"/>
    <mergeCell ref="B34"/>
    <mergeCell ref="B28"/>
    <mergeCell ref="Q46"/>
    <mergeCell ref="R127:Y127"/>
    <mergeCell ref="AA5:AC5"/>
    <mergeCell ref="W9:Z9"/>
    <mergeCell ref="H142:P142"/>
    <mergeCell ref="Q48"/>
    <mergeCell ref="Z35:AC35"/>
    <mergeCell ref="M40:O40"/>
    <mergeCell ref="H129:P129"/>
    <mergeCell ref="H108:P108"/>
    <mergeCell ref="H79:P79"/>
    <mergeCell ref="X52:Y52"/>
    <mergeCell ref="S54"/>
    <mergeCell ref="Z99:AC99"/>
    <mergeCell ref="C29:G29"/>
    <mergeCell ref="W13:Z13"/>
    <mergeCell ref="C65:G65"/>
    <mergeCell ref="Z74:AC74"/>
    <mergeCell ref="S56"/>
    <mergeCell ref="K50:L50"/>
    <mergeCell ref="Q43"/>
    <mergeCell ref="X37:Y37"/>
    <mergeCell ref="P38"/>
    <mergeCell ref="Z101:AC101"/>
    <mergeCell ref="K26:L28"/>
    <mergeCell ref="R38"/>
    <mergeCell ref="C129:G129"/>
    <mergeCell ref="Z76:AC76"/>
    <mergeCell ref="A25:AC25"/>
    <mergeCell ref="K58:L58"/>
    <mergeCell ref="H139:P139"/>
    <mergeCell ref="K52:L52"/>
    <mergeCell ref="P40"/>
    <mergeCell ref="C95:G95"/>
    <mergeCell ref="R40"/>
    <mergeCell ref="Q130"/>
    <mergeCell ref="M53:O53"/>
    <mergeCell ref="X38:Y38"/>
    <mergeCell ref="Q67"/>
    <mergeCell ref="A2:AC2"/>
    <mergeCell ref="H29:J29"/>
    <mergeCell ref="Q132"/>
    <mergeCell ref="Q103"/>
    <mergeCell ref="A5:Z5"/>
    <mergeCell ref="K53:L53"/>
    <mergeCell ref="C91:G91"/>
    <mergeCell ref="A50"/>
    <mergeCell ref="H63:P63"/>
    <mergeCell ref="Q69"/>
    <mergeCell ref="R35"/>
    <mergeCell ref="R115:Y115"/>
    <mergeCell ref="O24:AC24"/>
    <mergeCell ref="C57:G57"/>
    <mergeCell ref="H58:J58"/>
    <mergeCell ref="R102:Y102"/>
    <mergeCell ref="H74:P74"/>
    <mergeCell ref="H68:P68"/>
    <mergeCell ref="Z29:AC29"/>
    <mergeCell ref="H117:P117"/>
    <mergeCell ref="L24:N24"/>
    <mergeCell ref="P53"/>
    <mergeCell ref="X40:Y40"/>
    <mergeCell ref="C86:G86"/>
    <mergeCell ref="R53"/>
    <mergeCell ref="H132:P132"/>
    <mergeCell ref="Z87:AC87"/>
    <mergeCell ref="H119:P119"/>
    <mergeCell ref="H94:P94"/>
    <mergeCell ref="R103:Y103"/>
    <mergeCell ref="B36"/>
    <mergeCell ref="H69:P69"/>
    <mergeCell ref="M37:O37"/>
    <mergeCell ref="H56:R56"/>
    <mergeCell ref="Z89:AC89"/>
    <mergeCell ref="H57:J57"/>
    <mergeCell ref="Z105:AC105"/>
    <mergeCell ref="Q87"/>
    <mergeCell ref="C75:G75"/>
    <mergeCell ref="Z49:AC49"/>
    <mergeCell ref="Z120:AC120"/>
    <mergeCell ref="R70:Y70"/>
    <mergeCell ref="M38:O38"/>
    <mergeCell ref="Z57:AC57"/>
    <mergeCell ref="Q64"/>
    <mergeCell ref="Z113:AC113"/>
    <mergeCell ref="Q51"/>
    <mergeCell ref="Z100:AC100"/>
    <mergeCell ref="P46"/>
    <mergeCell ref="Q82"/>
    <mergeCell ref="R134:Y134"/>
    <mergeCell ref="C39:G39"/>
    <mergeCell ref="C70:G70"/>
    <mergeCell ref="Q118"/>
    <mergeCell ref="R121:Y121"/>
    <mergeCell ref="R37"/>
    <mergeCell ref="S57"/>
    <mergeCell ref="A33:AC33"/>
    <mergeCell ref="C106:G106"/>
    <mergeCell ref="Q93"/>
    <mergeCell ref="R96:Y96"/>
    <mergeCell ref="Z115:AC115"/>
    <mergeCell ref="Z102:AC102"/>
    <mergeCell ref="P48"/>
    <mergeCell ref="H122:P122"/>
    <mergeCell ref="A15:X15"/>
    <mergeCell ref="X46:Y46"/>
    <mergeCell ref="R54"/>
    <mergeCell ref="R98:Y98"/>
    <mergeCell ref="B49"/>
    <mergeCell ref="X48:Y48"/>
    <mergeCell ref="H52:J52"/>
    <mergeCell ref="R123:Y123"/>
    <mergeCell ref="R21:T21"/>
    <mergeCell ref="Q75"/>
    <mergeCell ref="B50"/>
    <mergeCell ref="H100:P100"/>
    <mergeCell ref="C50:G50"/>
    <mergeCell ref="A8:F8"/>
    <mergeCell ref="H47:J47"/>
    <mergeCell ref="H60:R60"/>
    <mergeCell ref="H66:P66"/>
    <mergeCell ref="Z95:AC95"/>
    <mergeCell ref="C26:G28"/>
    <mergeCell ref="R124:Y124"/>
    <mergeCell ref="R118:Y118"/>
    <mergeCell ref="H77:P77"/>
    <mergeCell ref="A10:F10"/>
    <mergeCell ref="E7:V7"/>
    <mergeCell ref="Z97:AC97"/>
    <mergeCell ref="R126:Y126"/>
    <mergeCell ref="I144"/>
    <mergeCell ref="R109:Y109"/>
    <mergeCell ref="H141:P141"/>
    <mergeCell ref="H135:P135"/>
    <mergeCell ref="X51:Y51"/>
    <mergeCell ref="Q88"/>
    <mergeCell ref="A23:AC23"/>
    <mergeCell ref="H50:J50"/>
    <mergeCell ref="A17:Z17"/>
    <mergeCell ref="H26:J28"/>
    <mergeCell ref="Z121:AC121"/>
    <mergeCell ref="Z42:AC42"/>
    <mergeCell ref="R71:Y71"/>
    <mergeCell ref="M51:O51"/>
    <mergeCell ref="X36:Y36"/>
    <mergeCell ref="Q90"/>
    <mergeCell ref="C78:G78"/>
    <mergeCell ref="Q65"/>
    <mergeCell ref="Z123:AC123"/>
    <mergeCell ref="K34:L34"/>
    <mergeCell ref="M54:O54"/>
    <mergeCell ref="Z110:AC110"/>
    <mergeCell ref="R73:Y73"/>
    <mergeCell ref="J144:AC144"/>
    <mergeCell ref="H61:P61"/>
    <mergeCell ref="Z60:AC60"/>
    <mergeCell ref="H88:P88"/>
    <mergeCell ref="C107:G107"/>
    <mergeCell ref="K36:L36"/>
    <mergeCell ref="T46:W46"/>
    <mergeCell ref="R137:Y137"/>
    <mergeCell ref="C79:G79"/>
    <mergeCell ref="AA7:AC7"/>
    <mergeCell ref="H115:P115"/>
    <mergeCell ref="C73:G73"/>
    <mergeCell ref="S60"/>
    <mergeCell ref="V20:Z20"/>
    <mergeCell ref="H90:P90"/>
    <mergeCell ref="Z118:AC118"/>
    <mergeCell ref="T48:W48"/>
    <mergeCell ref="P51"/>
    <mergeCell ref="R114:Y114"/>
    <mergeCell ref="Q37"/>
    <mergeCell ref="R57"/>
    <mergeCell ref="Q83"/>
    <mergeCell ref="Z70:AC70"/>
    <mergeCell ref="A19:U19"/>
    <mergeCell ref="N21:Q21"/>
    <mergeCell ref="F147:H147"/>
    <mergeCell ref="M34:O34"/>
    <mergeCell ref="Q85"/>
    <mergeCell ref="Z134:AC134"/>
    <mergeCell ref="Z109:AC109"/>
    <mergeCell ref="Z47:AC47"/>
    <mergeCell ref="Q122"/>
    <mergeCell ref="M49:O49"/>
    <mergeCell ref="Z96:AC96"/>
    <mergeCell ref="Q78"/>
    <mergeCell ref="H103:P103"/>
    <mergeCell ref="C66:G66"/>
    <mergeCell ref="A57"/>
    <mergeCell ref="Q114"/>
    <mergeCell ref="C53:G53"/>
    <mergeCell ref="C102:G102"/>
    <mergeCell ref="Z111:AC111"/>
    <mergeCell ref="H118:P118"/>
    <mergeCell ref="W12:Z12"/>
    <mergeCell ref="Z98:AC98"/>
    <mergeCell ref="R61:Y61"/>
    <mergeCell ref="Q80"/>
    <mergeCell ref="K49:L49"/>
    <mergeCell ref="C68:G68"/>
    <mergeCell ref="Z48:AC48"/>
    <mergeCell ref="A31:AC31"/>
    <mergeCell ref="A24:K24"/>
    <mergeCell ref="Q138"/>
    <mergeCell ref="C97:G97"/>
    <mergeCell ref="R79:Y79"/>
    <mergeCell ref="T36:W36"/>
    <mergeCell ref="Q104"/>
    <mergeCell ref="Q91"/>
    <mergeCell ref="Q140"/>
    <mergeCell ref="B46"/>
    <mergeCell ref="H96:P96"/>
    <mergeCell ref="Q106"/>
    <mergeCell ref="Z124:AC124"/>
    <mergeCell ref="H87:P87"/>
    <mergeCell ref="R74:Y74"/>
    <mergeCell ref="Q27:Q28"/>
    <mergeCell ref="R139:Y139"/>
    <mergeCell ref="Z66:AC66"/>
    <mergeCell ref="B48"/>
    <mergeCell ref="Z126:AC126"/>
    <mergeCell ref="A149:AC149"/>
    <mergeCell ref="Z53:AC53"/>
    <mergeCell ref="R76:Y76"/>
    <mergeCell ref="AA8:AC8"/>
    <mergeCell ref="J147:AC147"/>
    <mergeCell ref="C123:G123"/>
    <mergeCell ref="H91:P91"/>
    <mergeCell ref="C110:G110"/>
    <mergeCell ref="R140:Y140"/>
    <mergeCell ref="AA10:AC10"/>
    <mergeCell ref="H93:P93"/>
    <mergeCell ref="Q109"/>
    <mergeCell ref="K37:L37"/>
    <mergeCell ref="T51:W51"/>
    <mergeCell ref="Q84"/>
    <mergeCell ref="Z142:AC142"/>
    <mergeCell ref="V21:Z21"/>
    <mergeCell ref="R92:Y92"/>
    <mergeCell ref="C34:G34"/>
    <mergeCell ref="Z79:AC79"/>
    <mergeCell ref="Q86"/>
    <mergeCell ref="A29"/>
    <mergeCell ref="Q61"/>
    <mergeCell ref="R94:Y94"/>
    <mergeCell ref="Q101"/>
    <mergeCell ref="Q128"/>
    <mergeCell ref="H109:P109"/>
    <mergeCell ref="C128:G128"/>
    <mergeCell ref="Z137:AC137"/>
    <mergeCell ref="C113:G113"/>
    <mergeCell ref="R87:Y87"/>
    <mergeCell ref="C103:G103"/>
    <mergeCell ref="C100:G100"/>
    <mergeCell ref="H75:P75"/>
    <mergeCell ref="C94:G94"/>
    <mergeCell ref="H111:P111"/>
    <mergeCell ref="Z139:AC139"/>
    <mergeCell ref="C118:G118"/>
    <mergeCell ref="R89:Y89"/>
    <mergeCell ref="AA21:AC21"/>
    <mergeCell ref="C80:G80"/>
    <mergeCell ref="C142:G142"/>
    <mergeCell ref="A13:C13"/>
    <mergeCell ref="H104:P104"/>
    <mergeCell ref="T35:W35"/>
    <mergeCell ref="X58:Y58"/>
    <mergeCell ref="X27:Y28"/>
    <mergeCell ref="H106:P106"/>
    <mergeCell ref="X60:Y60"/>
    <mergeCell ref="Q141"/>
    <mergeCell ref="M26:Q26"/>
    <mergeCell ref="Q35"/>
    <mergeCell ref="H43:P43"/>
    <mergeCell ref="M27:O28"/>
    <mergeCell ref="Z130:AC130"/>
    <mergeCell ref="Z68:AC68"/>
    <mergeCell ref="Q34"/>
    <mergeCell ref="H137:P137"/>
    <mergeCell ref="S34"/>
    <mergeCell ref="Z92:AC92"/>
    <mergeCell ref="Q99"/>
    <mergeCell ref="Z117:AC117"/>
    <mergeCell ref="M35:O35"/>
    <mergeCell ref="C131:G131"/>
    <mergeCell ref="C87:G87"/>
    <mergeCell ref="Z67:AC67"/>
    <mergeCell ref="Q49"/>
    <mergeCell ref="H130:P130"/>
    <mergeCell ref="Z132:AC132"/>
    <mergeCell ref="C49:G49"/>
    <mergeCell ref="Q36"/>
    <mergeCell ref="S36"/>
    <mergeCell ref="Z94:AC94"/>
    <mergeCell ref="W8:Z8"/>
    <mergeCell ref="C89:G89"/>
    <mergeCell ref="Z69:AC69"/>
    <mergeCell ref="C116:G116"/>
    <mergeCell ref="B51"/>
    <mergeCell ref="S29"/>
    <mergeCell ref="C88:G88"/>
    <mergeCell ref="C126:G126"/>
    <mergeCell ref="P27:P28"/>
    <mergeCell ref="R26:AC26"/>
    <mergeCell ref="E6:V6"/>
    <mergeCell ref="R27:R28"/>
    <mergeCell ref="A45:AC45"/>
    <mergeCell ref="M46:O46"/>
    <mergeCell ref="A48"/>
    <mergeCell ref="K47:L47"/>
    <mergeCell ref="P35"/>
    <mergeCell ref="Q125"/>
    <mergeCell ref="C117:G117"/>
    <mergeCell ref="T29:W29"/>
    <mergeCell ref="K46:L46"/>
    <mergeCell ref="Q112"/>
    <mergeCell ref="K40:L40"/>
    <mergeCell ref="Q136"/>
    <mergeCell ref="AA11:AC11"/>
    <mergeCell ref="Q127"/>
    <mergeCell ref="Q54"/>
    <mergeCell ref="R95:Y95"/>
    <mergeCell ref="C115:G115"/>
    <mergeCell ref="T58:W58"/>
    <mergeCell ref="Q102"/>
    <mergeCell ref="T54:W54"/>
    <mergeCell ref="C52:G52"/>
    <mergeCell ref="H53:J53"/>
    <mergeCell ref="R97:Y97"/>
    <mergeCell ref="A144:E144"/>
    <mergeCell ref="H125:P125"/>
    <mergeCell ref="Q131"/>
    <mergeCell ref="R72:Y72"/>
    <mergeCell ref="H112:P112"/>
    <mergeCell ref="Z140:AC140"/>
    <mergeCell ref="B29"/>
    <mergeCell ref="S49"/>
    <mergeCell ref="C37:G37"/>
    <mergeCell ref="H127:P127"/>
    <mergeCell ref="R136:Y136"/>
    <mergeCell ref="Z82:AC82"/>
    <mergeCell ref="AA6:AC6"/>
    <mergeCell ref="H114:P114"/>
    <mergeCell ref="H64:P64"/>
    <mergeCell ref="Q105"/>
    <mergeCell ref="R63:Y63"/>
    <mergeCell ref="Q107"/>
    <mergeCell ref="F144:H144"/>
    <mergeCell ref="Q57"/>
    <mergeCell ref="H138:P138"/>
    <mergeCell ref="Q100"/>
    <mergeCell ref="M36:O36"/>
    <mergeCell ref="H37:J37"/>
    <mergeCell ref="C63:G63"/>
    <mergeCell ref="C134:G134"/>
    <mergeCell ref="Z77:AC77"/>
    <mergeCell ref="W10:Z10"/>
    <mergeCell ref="R108:Y108"/>
    <mergeCell ref="Z108:AC108"/>
    <mergeCell ref="Q115"/>
    <mergeCell ref="C124:G124"/>
    <mergeCell ref="Z133:AC133"/>
    <mergeCell ref="H140:P140"/>
    <mergeCell ref="H48:J48"/>
    <mergeCell ref="R83:Y83"/>
    <mergeCell ref="A145:E145"/>
    <mergeCell ref="C90:G90"/>
    <mergeCell ref="Q52"/>
    <mergeCell ref="Z141:AC141"/>
    <mergeCell ref="S52"/>
    <mergeCell ref="Z135:AC135"/>
    <mergeCell ref="Q39"/>
    <mergeCell ref="R91:Y91"/>
    <mergeCell ref="P34"/>
    <mergeCell ref="S39"/>
    <mergeCell ref="R85:Y85"/>
    <mergeCell ref="AA17:AC17"/>
    <mergeCell ref="A3:AC3"/>
    <mergeCell ref="R34"/>
    <mergeCell ref="C76:G76"/>
    <mergeCell ref="C132:G132"/>
    <mergeCell ref="C138:G138"/>
    <mergeCell ref="Z72:AC72"/>
    <mergeCell ref="C119:G119"/>
    <mergeCell ref="P49"/>
    <mergeCell ref="K48:L48"/>
    <mergeCell ref="A46"/>
    <mergeCell ref="X35:Y35"/>
    <mergeCell ref="P36"/>
    <mergeCell ref="S37"/>
    <mergeCell ref="R36"/>
    <mergeCell ref="T27:W28"/>
    <mergeCell ref="H42:R42"/>
    <mergeCell ref="B37"/>
    <mergeCell ref="H133:P133"/>
    <mergeCell ref="A26:B27"/>
    <mergeCell ref="Z88:AC88"/>
    <mergeCell ref="Q70"/>
    <mergeCell ref="R111:Y111"/>
    <mergeCell ref="H89:P89"/>
    <mergeCell ref="Y15:Z15"/>
    <mergeCell ref="R20:T20"/>
    <mergeCell ref="Z90:AC90"/>
    <mergeCell ref="S50"/>
    <mergeCell ref="P54"/>
    <mergeCell ref="H72:P72"/>
    <mergeCell ref="C109:G109"/>
    <mergeCell ref="H128:P128"/>
    <mergeCell ref="X34:Y34"/>
    <mergeCell ref="C47:G47"/>
    <mergeCell ref="AC16"/>
    <mergeCell ref="R104:Y104"/>
    <mergeCell ref="H65:P65"/>
    <mergeCell ref="C40:G40"/>
    <mergeCell ref="Z85:AC85"/>
    <mergeCell ref="Q121"/>
    <mergeCell ref="X42:Y42"/>
    <mergeCell ref="R49"/>
    <mergeCell ref="A18:AC18"/>
    <mergeCell ref="X29:Y29"/>
    <mergeCell ref="A7:D7"/>
    <mergeCell ref="C71:G71"/>
    <mergeCell ref="Q58"/>
    <mergeCell ref="R116:Y116"/>
    <mergeCell ref="Z116:AC116"/>
    <mergeCell ref="Z37:AC37"/>
    <mergeCell ref="H38:J38"/>
    <mergeCell ref="R66:Y66"/>
    <mergeCell ref="A14:Z14"/>
    <mergeCell ref="X54:Y54"/>
    <mergeCell ref="M52:O52"/>
    <mergeCell ref="A22:AC22"/>
    <mergeCell ref="M39:O39"/>
    <mergeCell ref="R93:Y93"/>
    <mergeCell ref="R68:Y68"/>
    <mergeCell ref="H40:J40"/>
    <mergeCell ref="R130:Y130"/>
    <mergeCell ref="C140:G140"/>
    <mergeCell ref="R117:Y117"/>
    <mergeCell ref="S53"/>
    <mergeCell ref="H83:P83"/>
    <mergeCell ref="X56:Y56"/>
    <mergeCell ref="P57"/>
    <mergeCell ref="Z38:AC38"/>
    <mergeCell ref="H51:J51"/>
    <mergeCell ref="A148:E148"/>
    <mergeCell ref="C77:G77"/>
    <mergeCell ref="R132:Y132"/>
    <mergeCell ref="F145:H145"/>
    <mergeCell ref="A16:X16"/>
    <mergeCell ref="R119:Y119"/>
    <mergeCell ref="H85:P85"/>
    <mergeCell ref="T56:W56"/>
    <mergeCell ref="C141:G141"/>
    <mergeCell ref="AA20:AC20"/>
    <mergeCell ref="A12:C12"/>
    <mergeCell ref="A20:M20"/>
    <mergeCell ref="Z63:AC63"/>
    <mergeCell ref="X57:Y57"/>
    <mergeCell ref="K51:L51"/>
    <mergeCell ref="R52"/>
    <mergeCell ref="R39"/>
    <mergeCell ref="Q134"/>
    <mergeCell ref="B47"/>
    <mergeCell ref="H80:P80"/>
    <mergeCell ref="M57:O57"/>
    <mergeCell ref="Q71"/>
    <mergeCell ref="I145"/>
    <mergeCell ref="M29:O29"/>
    <mergeCell ref="C130:G130"/>
    <mergeCell ref="S58"/>
    <mergeCell ref="C46:G46"/>
    <mergeCell ref="H136:P136"/>
    <mergeCell ref="A9:F9"/>
    <mergeCell ref="Z91:AC91"/>
    <mergeCell ref="Q73"/>
    <mergeCell ref="I147"/>
    <mergeCell ref="H35:J35"/>
    <mergeCell ref="M58:O58"/>
    <mergeCell ref="C61:G61"/>
    <mergeCell ref="R112:Y112"/>
    <mergeCell ref="R106:Y106"/>
    <mergeCell ref="C48:G48"/>
    <mergeCell ref="Z106:AC106"/>
    <mergeCell ref="A11:F11"/>
    <mergeCell ref="Z93:AC93"/>
    <mergeCell ref="R122:Y122"/>
    <mergeCell ref="R105:Y105"/>
    <mergeCell ref="C125:G125"/>
    <mergeCell ref="R43:Y43"/>
    <mergeCell ref="R120:Y120"/>
    <mergeCell ref="Z122:AC122"/>
    <mergeCell ref="A47"/>
    <mergeCell ref="R107:Y107"/>
    <mergeCell ref="R50"/>
    <mergeCell ref="H73:P73"/>
    <mergeCell ref="J145:AC145"/>
    <mergeCell ref="H46:J46"/>
    <mergeCell ref="X39:Y39"/>
    <mergeCell ref="R67:Y67"/>
    <mergeCell ref="R138:Y138"/>
    <mergeCell ref="C74:G74"/>
    <mergeCell ref="Z119:AC119"/>
    <mergeCell ref="B35"/>
    <mergeCell ref="Z46:AC46"/>
    <mergeCell ref="Z40:AC40"/>
    <mergeCell ref="R69:Y69"/>
    <mergeCell ref="H84:P84"/>
    <mergeCell ref="S46"/>
    <mergeCell ref="Z104:AC104"/>
    <mergeCell ref="R133:Y133"/>
    <mergeCell ref="Z54:AC54"/>
    <mergeCell ref="H86:P86"/>
    <mergeCell ref="Q97"/>
    <mergeCell ref="S48"/>
    <mergeCell ref="R135:Y135"/>
    <mergeCell ref="F148:H148"/>
    <mergeCell ref="Q142"/>
    <mergeCell ref="X50:Y50"/>
    <mergeCell ref="Z43:AC43"/>
    <mergeCell ref="Q79"/>
    <mergeCell ref="C67:G67"/>
    <mergeCell ref="A21:M21"/>
    <mergeCell ref="W7:Z7"/>
    <mergeCell ref="H34:J34"/>
    <mergeCell ref="R47"/>
    <mergeCell ref="Q137"/>
    <mergeCell ref="C69:G69"/>
    <mergeCell ref="C96:G96"/>
    <mergeCell ref="Z114:AC114"/>
    <mergeCell ref="H49:J49"/>
    <mergeCell ref="Q74"/>
    <mergeCell ref="Q123"/>
    <mergeCell ref="I148"/>
    <mergeCell ref="R64:Y64"/>
    <mergeCell ref="H36:J36"/>
    <mergeCell ref="Q110"/>
    <mergeCell ref="R82:Y82"/>
    <mergeCell ref="C98:G98"/>
    <mergeCell ref="Z107:AC107"/>
    <mergeCell ref="Z34:AC34"/>
    <mergeCell ref="H70:P70"/>
    <mergeCell ref="Q76"/>
    <mergeCell ref="R128:Y128"/>
    <mergeCell ref="T34:W34"/>
    <mergeCell ref="C64:G64"/>
    <mergeCell ref="P58"/>
    <mergeCell ref="S51"/>
    <mergeCell ref="R58"/>
    <mergeCell ref="Z36:AC36"/>
    <mergeCell ref="T39:W39"/>
    <mergeCell ref="H99:P99"/>
    <mergeCell ref="X53:Y53"/>
    <mergeCell ref="T57:W57"/>
    <mergeCell ref="C93:G93"/>
    <mergeCell ref="X47:Y47"/>
    <mergeCell ref="H101:P101"/>
    <mergeCell ref="Z61:AC61"/>
    <mergeCell ref="R110:Y110"/>
    <mergeCell ref="H76:P76"/>
    <mergeCell ref="T47:W47"/>
    <mergeCell ref="Q92"/>
    <mergeCell ref="J148:AC148"/>
    <mergeCell ref="M50:O50"/>
    <mergeCell ref="G8:V8"/>
    <mergeCell ref="Z125:AC125"/>
    <mergeCell ref="Q29"/>
    <mergeCell ref="Z112:AC112"/>
    <mergeCell ref="R75:Y75"/>
    <mergeCell ref="Q94"/>
    <mergeCell ref="A37"/>
    <mergeCell ref="R141:Y141"/>
    <mergeCell ref="B57"/>
    <mergeCell ref="C82:G82"/>
    <mergeCell ref="G10:V10"/>
    <mergeCell ref="Z56:AC56"/>
    <mergeCell ref="Z127:AC127"/>
    <mergeCell ref="K38:L38"/>
    <mergeCell ref="M48:O48"/>
    <mergeCell ref="AA9:AC9"/>
    <mergeCell ref="Z64:AC64"/>
    <mergeCell ref="C111:G111"/>
    <mergeCell ref="Q98"/>
    <mergeCell ref="Z51:AC5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2026-04-26T18:47:19Z</dcterms:modified>
  <cp:lastModifiedBy>user</cp:lastModifiedBy>
  <cp:lastPrinted>2026-03-05T14:23:14Z</cp:lastPrinted>
</cp:coreProperties>
</file>