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0"/>
    <numFmt numFmtId="168" formatCode="0.00000"/>
    <numFmt numFmtId="169" formatCode="0.0000000"/>
  </numFmts>
  <fonts count="43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alibri"/>
      <charset val="204"/>
      <family val="2"/>
      <color rgb="FF000000"/>
      <sz val="10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  <font>
      <name val="Courier New"/>
      <i val="1"/>
      <color rgb="FF000000"/>
      <sz val="8"/>
    </font>
    <font>
      <name val="Courier New"/>
      <charset val="204"/>
      <family val="3"/>
      <b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6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1" fontId="6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0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 wrapText="1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0" fontId="32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4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5" fillId="0" borderId="0" applyAlignment="1" pivotButton="0" quotePrefix="0" xfId="0">
      <alignment horizontal="right" vertical="top" wrapText="1"/>
    </xf>
    <xf numFmtId="0" fontId="35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5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6" fillId="0" borderId="0" applyAlignment="1" pivotButton="0" quotePrefix="0" xfId="0">
      <alignment horizontal="center" vertical="top" wrapText="1"/>
    </xf>
    <xf numFmtId="0" fontId="35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5" fillId="0" borderId="37" applyAlignment="1" pivotButton="0" quotePrefix="0" xfId="0">
      <alignment horizontal="center" vertical="center" wrapText="1"/>
    </xf>
    <xf numFmtId="0" fontId="34" fillId="0" borderId="37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top" wrapText="1"/>
    </xf>
    <xf numFmtId="0" fontId="37" fillId="0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center" wrapText="1"/>
    </xf>
    <xf numFmtId="2" fontId="38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8" fillId="0" borderId="38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left" vertical="top" wrapText="1"/>
    </xf>
    <xf numFmtId="2" fontId="34" fillId="0" borderId="0" applyAlignment="1" pivotButton="0" quotePrefix="0" xfId="0">
      <alignment horizontal="right" vertical="top" wrapText="1"/>
    </xf>
    <xf numFmtId="2" fontId="38" fillId="0" borderId="0" applyAlignment="1" pivotButton="0" quotePrefix="0" xfId="0">
      <alignment horizontal="right" vertical="top" wrapText="1"/>
    </xf>
    <xf numFmtId="165" fontId="34" fillId="0" borderId="0" applyAlignment="1" pivotButton="0" quotePrefix="0" xfId="0">
      <alignment horizontal="right" vertical="top" wrapText="1"/>
    </xf>
    <xf numFmtId="164" fontId="34" fillId="0" borderId="0" applyAlignment="1" pivotButton="0" quotePrefix="0" xfId="0">
      <alignment horizontal="right" vertical="top" wrapText="1"/>
    </xf>
    <xf numFmtId="1" fontId="34" fillId="0" borderId="0" applyAlignment="1" pivotButton="0" quotePrefix="0" xfId="0">
      <alignment horizontal="right" vertical="top" wrapText="1"/>
    </xf>
    <xf numFmtId="0" fontId="38" fillId="0" borderId="41" applyAlignment="1" pivotButton="0" quotePrefix="0" xfId="0">
      <alignment horizontal="left" vertical="top" wrapText="1"/>
    </xf>
    <xf numFmtId="0" fontId="34" fillId="0" borderId="41" applyAlignment="1" pivotButton="0" quotePrefix="0" xfId="0">
      <alignment horizontal="left" vertical="top" wrapText="1"/>
    </xf>
    <xf numFmtId="2" fontId="38" fillId="0" borderId="41" applyAlignment="1" pivotButton="0" quotePrefix="0" xfId="0">
      <alignment horizontal="right" vertical="top" wrapText="1"/>
    </xf>
    <xf numFmtId="0" fontId="39" fillId="0" borderId="38" pivotButton="0" quotePrefix="0" xfId="0"/>
    <xf numFmtId="0" fontId="40" fillId="0" borderId="0" applyAlignment="1" pivotButton="0" quotePrefix="0" xfId="0">
      <alignment horizontal="left" vertical="top" wrapText="1"/>
    </xf>
    <xf numFmtId="2" fontId="40" fillId="0" borderId="0" applyAlignment="1" pivotButton="0" quotePrefix="0" xfId="0">
      <alignment horizontal="right" vertical="top" wrapText="1"/>
    </xf>
    <xf numFmtId="0" fontId="41" fillId="0" borderId="0" applyAlignment="1" pivotButton="0" quotePrefix="0" xfId="0">
      <alignment horizontal="left" vertical="top" wrapText="1"/>
    </xf>
    <xf numFmtId="0" fontId="41" fillId="0" borderId="0" applyAlignment="1" pivotButton="0" quotePrefix="0" xfId="0">
      <alignment horizontal="right" vertical="top" wrapText="1"/>
    </xf>
    <xf numFmtId="0" fontId="39" fillId="0" borderId="42" pivotButton="0" quotePrefix="0" xfId="0"/>
    <xf numFmtId="0" fontId="40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wrapText="1"/>
    </xf>
    <xf numFmtId="0" fontId="34" fillId="0" borderId="38" applyAlignment="1" pivotButton="0" quotePrefix="0" xfId="0">
      <alignment horizontal="left" wrapText="1"/>
    </xf>
    <xf numFmtId="0" fontId="35" fillId="0" borderId="0" applyAlignment="1" pivotButton="0" quotePrefix="0" xfId="0">
      <alignment horizontal="left" vertical="center" wrapText="1"/>
    </xf>
    <xf numFmtId="166" fontId="34" fillId="0" borderId="0" applyAlignment="1" pivotButton="0" quotePrefix="0" xfId="0">
      <alignment horizontal="right" vertical="top" wrapText="1"/>
    </xf>
    <xf numFmtId="166" fontId="41" fillId="0" borderId="0" applyAlignment="1" pivotButton="0" quotePrefix="0" xfId="0">
      <alignment horizontal="right" vertical="top" wrapText="1"/>
    </xf>
    <xf numFmtId="0" fontId="42" fillId="0" borderId="0" applyAlignment="1" pivotButton="0" quotePrefix="0" xfId="0">
      <alignment horizontal="left" vertical="top" wrapText="1"/>
    </xf>
    <xf numFmtId="165" fontId="41" fillId="0" borderId="0" applyAlignment="1" pivotButton="0" quotePrefix="0" xfId="0">
      <alignment horizontal="right" vertical="top" wrapText="1"/>
    </xf>
    <xf numFmtId="167" fontId="34" fillId="0" borderId="0" applyAlignment="1" pivotButton="0" quotePrefix="0" xfId="0">
      <alignment horizontal="right" vertical="top" wrapText="1"/>
    </xf>
    <xf numFmtId="168" fontId="34" fillId="0" borderId="0" applyAlignment="1" pivotButton="0" quotePrefix="0" xfId="0">
      <alignment horizontal="right" vertical="top" wrapText="1"/>
    </xf>
    <xf numFmtId="169" fontId="34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2"/>
  <sheetViews>
    <sheetView tabSelected="1" view="pageBreakPreview" topLeftCell="A64" zoomScale="110" zoomScaleNormal="100" zoomScaleSheetLayoutView="110" workbookViewId="0">
      <selection activeCell="O72" sqref="O72:P72"/>
    </sheetView>
  </sheetViews>
  <sheetFormatPr baseColWidth="8" defaultColWidth="9.33203125" defaultRowHeight="12.75"/>
  <cols>
    <col width="5.83203125" customWidth="1" style="196" min="1" max="1"/>
    <col width="18.6640625" customWidth="1" style="196" min="2" max="2"/>
    <col width="2.1640625" customWidth="1" style="196" min="3" max="3"/>
    <col width="5.83203125" customWidth="1" style="196" min="4" max="5"/>
    <col width="4.6640625" customWidth="1" style="196" min="6" max="6"/>
    <col width="10.5" customWidth="1" style="196" min="7" max="7"/>
    <col width="1.1640625" customWidth="1" style="196" min="8" max="8"/>
    <col width="5.83203125" customWidth="1" style="196" min="9" max="9"/>
    <col width="8" customWidth="1" style="196" min="10" max="10"/>
    <col width="5.83203125" customWidth="1" style="196" min="11" max="11"/>
    <col width="3.6640625" customWidth="1" style="196" min="12" max="12"/>
    <col hidden="1" width="6.83203125" customWidth="1" style="196" min="13" max="14"/>
    <col width="11.5" customWidth="1" style="196" min="15" max="15"/>
    <col width="10.1640625" customWidth="1" style="196" min="16" max="16"/>
    <col width="2.6640625" customWidth="1" style="196" min="17" max="17"/>
    <col width="4.6640625" customWidth="1" style="196" min="18" max="18"/>
    <col width="2.1640625" customWidth="1" style="196" min="19" max="19"/>
  </cols>
  <sheetData>
    <row r="1">
      <c r="A1" s="155" t="inlineStr">
        <is>
          <t>Приложение № 2</t>
        </is>
      </c>
    </row>
    <row r="2">
      <c r="A2" s="155" t="inlineStr">
        <is>
          <t>к приказу Министерства строительства</t>
        </is>
      </c>
    </row>
    <row r="3" ht="12" customHeight="1" s="196">
      <c r="A3" s="155" t="inlineStr">
        <is>
          <t>и жилищно-коммунального хозяйства Российской Федерации</t>
        </is>
      </c>
    </row>
    <row r="4">
      <c r="A4" s="156" t="inlineStr">
        <is>
          <t>от 20 ноября 2025 г. № 728/пр</t>
        </is>
      </c>
    </row>
    <row r="5" ht="17.25" customHeight="1" s="196">
      <c r="A5" s="176" t="n"/>
      <c r="V5" s="5" t="n"/>
    </row>
    <row r="6" ht="17.25" customHeight="1" s="196">
      <c r="A6" s="157" t="inlineStr">
        <is>
          <t>ОТЧЕТ О ДЕЯТЕЛЬНОСТИ ПО УПРАВЛЕНИЮ</t>
        </is>
      </c>
    </row>
    <row r="7" ht="17.25" customHeight="1" s="196">
      <c r="A7" s="157" t="inlineStr">
        <is>
          <t>МНОГОКВАРТИРНЫМ ДОМОМ</t>
        </is>
      </c>
    </row>
    <row r="8" ht="17.25" customHeight="1" s="196">
      <c r="A8" s="157" t="n"/>
      <c r="B8" s="157" t="n"/>
      <c r="C8" s="157" t="n"/>
      <c r="D8" s="157" t="n"/>
      <c r="E8" s="157" t="n"/>
      <c r="F8" s="157" t="n"/>
      <c r="G8" s="157" t="n"/>
      <c r="H8" s="157" t="n"/>
      <c r="I8" s="157" t="n"/>
      <c r="J8" s="157" t="n"/>
      <c r="K8" s="157" t="n"/>
      <c r="L8" s="157" t="n"/>
      <c r="M8" s="157" t="n"/>
      <c r="N8" s="157" t="n"/>
      <c r="O8" s="157" t="n"/>
      <c r="P8" s="157" t="n"/>
      <c r="Q8" s="157" t="n"/>
      <c r="R8" s="157" t="n"/>
      <c r="S8" s="157" t="n"/>
    </row>
    <row r="9" ht="15.75" customHeight="1" s="196">
      <c r="A9" s="158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196">
      <c r="A10" s="159" t="inlineStr">
        <is>
          <t>за 2025год (01.10.2025г. - 31.12.2025г.)</t>
        </is>
      </c>
    </row>
    <row r="11" ht="17.25" customHeight="1" s="196">
      <c r="A11" s="159" t="n"/>
      <c r="B11" s="160" t="n"/>
      <c r="C11" s="160" t="n"/>
      <c r="D11" s="160" t="n"/>
      <c r="E11" s="160" t="n"/>
      <c r="F11" s="160" t="n"/>
      <c r="G11" s="160" t="n"/>
      <c r="H11" s="160" t="n"/>
      <c r="I11" s="160" t="n"/>
      <c r="J11" s="160" t="n"/>
      <c r="K11" s="160" t="n"/>
      <c r="L11" s="160" t="n"/>
      <c r="M11" s="160" t="n"/>
      <c r="N11" s="160" t="n"/>
      <c r="O11" s="160" t="n"/>
      <c r="P11" s="160" t="n"/>
      <c r="Q11" s="160" t="n"/>
      <c r="R11" s="160" t="n"/>
      <c r="S11" s="160" t="n"/>
    </row>
    <row r="12" ht="17.25" customHeight="1" s="196">
      <c r="A12" s="161" t="inlineStr">
        <is>
          <t>Московская обл, г Щёлково, Беляева ул., д. 1</t>
        </is>
      </c>
      <c r="B12" s="197" t="n"/>
      <c r="C12" s="197" t="n"/>
      <c r="D12" s="197" t="n"/>
      <c r="E12" s="197" t="n"/>
      <c r="F12" s="197" t="n"/>
      <c r="G12" s="197" t="n"/>
      <c r="H12" s="197" t="n"/>
      <c r="I12" s="197" t="n"/>
      <c r="J12" s="197" t="n"/>
      <c r="K12" s="197" t="n"/>
      <c r="L12" s="197" t="n"/>
      <c r="M12" s="197" t="n"/>
      <c r="N12" s="197" t="n"/>
      <c r="O12" s="197" t="n"/>
      <c r="P12" s="197" t="n"/>
      <c r="Q12" s="197" t="n"/>
      <c r="R12" s="197" t="n"/>
      <c r="S12" s="197" t="n"/>
    </row>
    <row r="13">
      <c r="A13" s="148" t="inlineStr">
        <is>
          <t>(полное наименование лица, осуществляющего управление многоквартирным домом)</t>
        </is>
      </c>
      <c r="B13" s="198" t="n"/>
      <c r="C13" s="198" t="n"/>
      <c r="D13" s="198" t="n"/>
      <c r="E13" s="198" t="n"/>
      <c r="F13" s="198" t="n"/>
      <c r="G13" s="198" t="n"/>
      <c r="H13" s="198" t="n"/>
      <c r="I13" s="198" t="n"/>
      <c r="J13" s="198" t="n"/>
      <c r="K13" s="198" t="n"/>
      <c r="L13" s="198" t="n"/>
      <c r="M13" s="198" t="n"/>
      <c r="N13" s="198" t="n"/>
      <c r="O13" s="198" t="n"/>
      <c r="P13" s="198" t="n"/>
      <c r="Q13" s="198" t="n"/>
      <c r="R13" s="198" t="n"/>
      <c r="S13" s="198" t="n"/>
    </row>
    <row r="14" ht="15.75" customHeight="1" s="196">
      <c r="A14" s="162" t="inlineStr">
        <is>
          <t>Московская обл, г Щёлково, ул. Пустовская, д.20</t>
        </is>
      </c>
    </row>
    <row r="15">
      <c r="A15" s="149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196">
      <c r="A16" s="153" t="inlineStr">
        <is>
          <t>1255000012981/5027335469</t>
        </is>
      </c>
      <c r="B16" s="197" t="n"/>
      <c r="C16" s="197" t="n"/>
      <c r="D16" s="197" t="n"/>
      <c r="E16" s="197" t="n"/>
      <c r="F16" s="197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  <c r="P16" s="197" t="n"/>
      <c r="Q16" s="197" t="n"/>
      <c r="R16" s="197" t="n"/>
      <c r="S16" s="197" t="n"/>
    </row>
    <row r="17">
      <c r="A17" s="148" t="inlineStr">
        <is>
          <t>(основной государственный регистрационный номер/идентификационный номер налогоплательщика)</t>
        </is>
      </c>
      <c r="B17" s="198" t="n"/>
      <c r="C17" s="198" t="n"/>
      <c r="D17" s="198" t="n"/>
      <c r="E17" s="198" t="n"/>
      <c r="F17" s="198" t="n"/>
      <c r="G17" s="198" t="n"/>
      <c r="H17" s="198" t="n"/>
      <c r="I17" s="198" t="n"/>
      <c r="J17" s="198" t="n"/>
      <c r="K17" s="198" t="n"/>
      <c r="L17" s="198" t="n"/>
      <c r="M17" s="198" t="n"/>
      <c r="N17" s="198" t="n"/>
      <c r="O17" s="198" t="n"/>
      <c r="P17" s="198" t="n"/>
      <c r="Q17" s="198" t="n"/>
      <c r="R17" s="198" t="n"/>
      <c r="S17" s="198" t="n"/>
    </row>
    <row r="18" ht="17.25" customHeight="1" s="196">
      <c r="A18" s="150" t="inlineStr">
        <is>
          <t>Лицо, уполномоченное давать разъяснения по отчету:</t>
        </is>
      </c>
    </row>
    <row r="19" ht="17.25" customHeight="1" s="196">
      <c r="A19" s="152" t="inlineStr">
        <is>
          <t>генеральный директор - Логунов Сергей Викторович</t>
        </is>
      </c>
      <c r="B19" s="197" t="n"/>
      <c r="C19" s="197" t="n"/>
      <c r="D19" s="197" t="n"/>
      <c r="E19" s="197" t="n"/>
      <c r="F19" s="197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  <c r="P19" s="197" t="n"/>
      <c r="Q19" s="197" t="n"/>
      <c r="R19" s="197" t="n"/>
      <c r="S19" s="197" t="n"/>
    </row>
    <row r="20">
      <c r="A20" s="148" t="inlineStr">
        <is>
          <t>(фамилия, имя, отчество (при наличии), должность)</t>
        </is>
      </c>
      <c r="B20" s="198" t="n"/>
      <c r="C20" s="198" t="n"/>
      <c r="D20" s="198" t="n"/>
      <c r="E20" s="198" t="n"/>
      <c r="F20" s="198" t="n"/>
      <c r="G20" s="198" t="n"/>
      <c r="H20" s="198" t="n"/>
      <c r="I20" s="198" t="n"/>
      <c r="J20" s="198" t="n"/>
      <c r="K20" s="198" t="n"/>
      <c r="L20" s="198" t="n"/>
      <c r="M20" s="198" t="n"/>
      <c r="N20" s="198" t="n"/>
      <c r="O20" s="198" t="n"/>
      <c r="P20" s="198" t="n"/>
      <c r="Q20" s="198" t="n"/>
      <c r="R20" s="198" t="n"/>
      <c r="S20" s="198" t="n"/>
    </row>
    <row r="21" ht="15.75" customHeight="1" s="196">
      <c r="A21" s="153" t="inlineStr">
        <is>
          <t>8(496)563-60-04, эл. почта: uk-gilreshiy@mail.ru</t>
        </is>
      </c>
      <c r="B21" s="197" t="n"/>
      <c r="C21" s="197" t="n"/>
      <c r="D21" s="197" t="n"/>
      <c r="E21" s="197" t="n"/>
      <c r="F21" s="197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  <c r="P21" s="197" t="n"/>
      <c r="Q21" s="197" t="n"/>
      <c r="R21" s="197" t="n"/>
      <c r="S21" s="197" t="n"/>
    </row>
    <row r="22">
      <c r="A22" s="148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198" t="n"/>
      <c r="C22" s="198" t="n"/>
      <c r="D22" s="198" t="n"/>
      <c r="E22" s="198" t="n"/>
      <c r="F22" s="198" t="n"/>
      <c r="G22" s="198" t="n"/>
      <c r="H22" s="198" t="n"/>
      <c r="I22" s="198" t="n"/>
      <c r="J22" s="198" t="n"/>
      <c r="K22" s="198" t="n"/>
      <c r="L22" s="198" t="n"/>
      <c r="M22" s="198" t="n"/>
      <c r="N22" s="198" t="n"/>
      <c r="O22" s="198" t="n"/>
      <c r="P22" s="198" t="n"/>
      <c r="Q22" s="198" t="n"/>
      <c r="R22" s="198" t="n"/>
      <c r="S22" s="198" t="n"/>
    </row>
    <row r="23" ht="60.75" customFormat="1" customHeight="1" s="20">
      <c r="A23" s="109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3135,92  м2</t>
        </is>
      </c>
    </row>
    <row r="24" ht="15.75" customFormat="1" customHeight="1" s="20">
      <c r="A24" s="124" t="inlineStr">
        <is>
          <t>Дата размещения отчета: " 31   "    марта 2026  г.</t>
        </is>
      </c>
    </row>
    <row r="25" ht="15.75" customFormat="1" customHeight="1" s="20">
      <c r="A25" s="125" t="n"/>
      <c r="B25" s="125" t="n"/>
      <c r="C25" s="125" t="n"/>
      <c r="D25" s="125" t="n"/>
      <c r="E25" s="125" t="n"/>
      <c r="F25" s="125" t="n"/>
      <c r="G25" s="125" t="n"/>
      <c r="H25" s="125" t="n"/>
      <c r="I25" s="125" t="n"/>
      <c r="J25" s="125" t="n"/>
      <c r="K25" s="125" t="n"/>
      <c r="L25" s="125" t="n"/>
      <c r="M25" s="125" t="n"/>
      <c r="N25" s="125" t="n"/>
      <c r="O25" s="125" t="n"/>
      <c r="P25" s="125" t="n"/>
      <c r="Q25" s="125" t="n"/>
      <c r="R25" s="125" t="n"/>
      <c r="S25" s="125" t="n"/>
    </row>
    <row r="26" ht="15.75" customFormat="1" customHeight="1" s="20">
      <c r="A26" s="126" t="n"/>
    </row>
    <row r="27" ht="15.75" customFormat="1" customHeight="1" s="20">
      <c r="A27" s="108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09" t="inlineStr">
        <is>
          <t>по содержанию общего имущества собственников помещений в многоквартирном доме:</t>
        </is>
      </c>
    </row>
    <row r="29" ht="15.75" customHeight="1" s="196">
      <c r="A29" s="176" t="n"/>
      <c r="B29" s="176" t="n"/>
      <c r="C29" s="176" t="n"/>
      <c r="D29" s="176" t="n"/>
      <c r="E29" s="176" t="n"/>
      <c r="F29" s="176" t="n"/>
      <c r="G29" s="176" t="n"/>
      <c r="H29" s="176" t="n"/>
      <c r="I29" s="176" t="n"/>
      <c r="J29" s="176" t="n"/>
      <c r="K29" s="176" t="n"/>
      <c r="L29" s="176" t="n"/>
      <c r="M29" s="176" t="n"/>
      <c r="N29" s="176" t="n"/>
      <c r="O29" s="176" t="n"/>
      <c r="P29" s="176" t="n"/>
      <c r="Q29" s="176" t="n"/>
      <c r="R29" s="176" t="n"/>
      <c r="S29" s="176" t="n"/>
    </row>
    <row r="30" ht="15.75" customHeight="1" s="196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199" t="n"/>
      <c r="E30" s="200" t="n"/>
      <c r="F30" s="145" t="inlineStr">
        <is>
          <t>Цена</t>
        </is>
      </c>
      <c r="G30" s="199" t="n"/>
      <c r="H30" s="164" t="inlineStr">
        <is>
          <t>По перечню работ (услуг)</t>
        </is>
      </c>
      <c r="I30" s="198" t="n"/>
      <c r="J30" s="198" t="n"/>
      <c r="K30" s="198" t="n"/>
      <c r="L30" s="201" t="n"/>
      <c r="M30" s="24" t="n"/>
      <c r="N30" s="184" t="inlineStr">
        <is>
          <t>Выполнено</t>
        </is>
      </c>
      <c r="O30" s="198" t="n"/>
      <c r="P30" s="198" t="n"/>
      <c r="Q30" s="198" t="n"/>
      <c r="R30" s="198" t="n"/>
      <c r="S30" s="201" t="n"/>
    </row>
    <row r="31">
      <c r="A31" s="185" t="inlineStr">
        <is>
          <t>п/п</t>
        </is>
      </c>
      <c r="B31" s="186" t="inlineStr">
        <is>
          <t>работы</t>
        </is>
      </c>
      <c r="C31" s="202" t="inlineStr">
        <is>
          <t>измерения</t>
        </is>
      </c>
      <c r="E31" s="203" t="n"/>
      <c r="F31" s="202" t="inlineStr">
        <is>
          <t>(стоимость)</t>
        </is>
      </c>
      <c r="G31" s="203" t="n"/>
      <c r="H31" s="204" t="n"/>
      <c r="I31" s="197" t="n"/>
      <c r="J31" s="197" t="n"/>
      <c r="K31" s="197" t="n"/>
      <c r="L31" s="205" t="n"/>
      <c r="M31" s="24" t="n"/>
      <c r="N31" s="204" t="n"/>
      <c r="O31" s="197" t="n"/>
      <c r="P31" s="197" t="n"/>
      <c r="Q31" s="197" t="n"/>
      <c r="R31" s="197" t="n"/>
      <c r="S31" s="205" t="n"/>
    </row>
    <row r="32" ht="12.75" customHeight="1" s="196">
      <c r="A32" s="206" t="n"/>
      <c r="B32" s="206" t="n"/>
      <c r="C32" s="207" t="n"/>
      <c r="E32" s="203" t="n"/>
      <c r="F32" s="207" t="n"/>
      <c r="G32" s="203" t="n"/>
      <c r="H32" s="143" t="inlineStr">
        <is>
          <t>Количество единиц работы (оказанной услуги)</t>
        </is>
      </c>
      <c r="K32" s="164" t="inlineStr">
        <is>
          <t>Стоимость работы (оказанной услуги), руб. (произведение граф 4 и 5)</t>
        </is>
      </c>
      <c r="L32" s="198" t="n"/>
      <c r="M32" s="201" t="n"/>
      <c r="N32" s="28" t="inlineStr">
        <is>
          <t>Количество единиц работы (оказанной услуги)</t>
        </is>
      </c>
      <c r="O32" s="164" t="inlineStr">
        <is>
          <t>Количество единиц работы (оказанной услуги)</t>
        </is>
      </c>
      <c r="P32" s="144" t="inlineStr">
        <is>
          <t>Стоимость работы (оказанной услуги), руб. (произведение граф 4 и 7)</t>
        </is>
      </c>
      <c r="S32" s="203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03" t="n"/>
      <c r="F33" s="9" t="inlineStr">
        <is>
          <t>единицы</t>
        </is>
      </c>
      <c r="G33" s="203" t="n"/>
      <c r="H33" s="207" t="n"/>
      <c r="K33" s="208" t="n"/>
      <c r="M33" s="209" t="n"/>
      <c r="N33" s="24" t="n"/>
      <c r="O33" s="210" t="n"/>
      <c r="S33" s="203" t="n"/>
    </row>
    <row r="34">
      <c r="A34" s="3" t="n"/>
      <c r="B34" s="10" t="n"/>
      <c r="C34" s="9" t="inlineStr">
        <is>
          <t>(услуги)</t>
        </is>
      </c>
      <c r="E34" s="203" t="n"/>
      <c r="F34" s="9" t="inlineStr">
        <is>
          <t>работы</t>
        </is>
      </c>
      <c r="G34" s="203" t="n"/>
      <c r="H34" s="207" t="n"/>
      <c r="K34" s="208" t="n"/>
      <c r="M34" s="209" t="n"/>
      <c r="N34" s="24" t="n"/>
      <c r="O34" s="210" t="n"/>
      <c r="S34" s="203" t="n"/>
    </row>
    <row r="35">
      <c r="A35" s="3" t="n"/>
      <c r="B35" s="10" t="n"/>
      <c r="C35" s="10" t="n"/>
      <c r="E35" s="203" t="n"/>
      <c r="F35" s="9" t="inlineStr">
        <is>
          <t>(услуги),</t>
        </is>
      </c>
      <c r="G35" s="203" t="n"/>
      <c r="H35" s="207" t="n"/>
      <c r="K35" s="208" t="n"/>
      <c r="M35" s="209" t="n"/>
      <c r="N35" s="24" t="n"/>
      <c r="O35" s="210" t="n"/>
      <c r="S35" s="203" t="n"/>
    </row>
    <row r="36">
      <c r="A36" s="4" t="n"/>
      <c r="B36" s="11" t="n"/>
      <c r="C36" s="11" t="n"/>
      <c r="D36" s="211" t="n"/>
      <c r="E36" s="212" t="n"/>
      <c r="F36" s="213" t="inlineStr">
        <is>
          <t>руб.</t>
        </is>
      </c>
      <c r="G36" s="212" t="n"/>
      <c r="H36" s="214" t="n"/>
      <c r="I36" s="211" t="n"/>
      <c r="J36" s="211" t="n"/>
      <c r="K36" s="204" t="n"/>
      <c r="L36" s="197" t="n"/>
      <c r="M36" s="205" t="n"/>
      <c r="N36" s="24" t="n"/>
      <c r="O36" s="215" t="n"/>
      <c r="P36" s="211" t="n"/>
      <c r="Q36" s="211" t="n"/>
      <c r="R36" s="211" t="n"/>
      <c r="S36" s="212" t="n"/>
    </row>
    <row r="37">
      <c r="A37" s="42" t="n">
        <v>1</v>
      </c>
      <c r="B37" s="42" t="n">
        <v>2</v>
      </c>
      <c r="C37" s="42" t="n">
        <v>3</v>
      </c>
      <c r="D37" s="216" t="n"/>
      <c r="E37" s="217" t="n"/>
      <c r="F37" s="42" t="n">
        <v>4</v>
      </c>
      <c r="G37" s="217" t="n"/>
      <c r="H37" s="42" t="n">
        <v>5</v>
      </c>
      <c r="I37" s="216" t="n"/>
      <c r="J37" s="217" t="n"/>
      <c r="K37" s="218" t="n">
        <v>6</v>
      </c>
      <c r="L37" s="211" t="n"/>
      <c r="M37" s="211" t="n"/>
      <c r="N37" s="43" t="n">
        <v>7</v>
      </c>
      <c r="O37" s="44" t="n">
        <v>7</v>
      </c>
      <c r="P37" s="129" t="n">
        <v>8</v>
      </c>
      <c r="Q37" s="216" t="n"/>
      <c r="R37" s="216" t="n"/>
      <c r="S37" s="217" t="n"/>
    </row>
    <row r="38">
      <c r="A38" s="36" t="n">
        <v>1</v>
      </c>
      <c r="B38" s="47" t="inlineStr">
        <is>
          <t>Управление домом</t>
        </is>
      </c>
      <c r="C38" s="219" t="inlineStr">
        <is>
          <t>руб.</t>
        </is>
      </c>
      <c r="D38" s="216" t="n"/>
      <c r="E38" s="217" t="n"/>
      <c r="F38" s="220">
        <f>3135.92*K38</f>
        <v/>
      </c>
      <c r="G38" s="217" t="n"/>
      <c r="H38" s="221" t="n"/>
      <c r="I38" s="216" t="n"/>
      <c r="J38" s="222" t="n"/>
      <c r="K38" s="194" t="n">
        <v>7.13</v>
      </c>
      <c r="L38" s="223" t="n"/>
      <c r="M38" s="37" t="n"/>
      <c r="N38" s="38" t="n"/>
      <c r="O38" s="48" t="n">
        <v>3</v>
      </c>
      <c r="P38" s="224">
        <f>O38*F38</f>
        <v/>
      </c>
      <c r="Q38" s="216" t="n"/>
      <c r="R38" s="216" t="n"/>
      <c r="S38" s="217" t="n"/>
    </row>
    <row r="39">
      <c r="A39" s="36" t="n"/>
      <c r="B39" s="36" t="inlineStr">
        <is>
          <t>в т.ч. услуги РКЦ</t>
        </is>
      </c>
      <c r="C39" s="219" t="inlineStr">
        <is>
          <t>руб.</t>
        </is>
      </c>
      <c r="D39" s="216" t="n"/>
      <c r="E39" s="217" t="n"/>
      <c r="F39" s="220">
        <f>3135.92*K39</f>
        <v/>
      </c>
      <c r="G39" s="217" t="n"/>
      <c r="H39" s="221" t="n"/>
      <c r="I39" s="216" t="n"/>
      <c r="J39" s="222" t="n"/>
      <c r="K39" s="97" t="n">
        <v>1.51</v>
      </c>
      <c r="L39" s="223" t="n"/>
      <c r="M39" s="37" t="n"/>
      <c r="N39" s="38" t="n"/>
      <c r="O39" s="45" t="n">
        <v>3</v>
      </c>
      <c r="P39" s="225">
        <f>O39*F39</f>
        <v/>
      </c>
      <c r="Q39" s="216" t="n"/>
      <c r="R39" s="216" t="n"/>
      <c r="S39" s="217" t="n"/>
    </row>
    <row r="40">
      <c r="A40" s="36" t="n"/>
      <c r="B40" s="36" t="inlineStr">
        <is>
          <t>в т.ч. услуги МФЦ</t>
        </is>
      </c>
      <c r="C40" s="219" t="inlineStr">
        <is>
          <t>руб.</t>
        </is>
      </c>
      <c r="D40" s="216" t="n"/>
      <c r="E40" s="217" t="n"/>
      <c r="F40" s="220">
        <f>3135.92*K40</f>
        <v/>
      </c>
      <c r="G40" s="217" t="n"/>
      <c r="H40" s="221" t="n"/>
      <c r="I40" s="216" t="n"/>
      <c r="J40" s="222" t="n"/>
      <c r="K40" s="97" t="n">
        <v>0.43</v>
      </c>
      <c r="L40" s="223" t="n"/>
      <c r="M40" s="37" t="n"/>
      <c r="N40" s="38" t="n"/>
      <c r="O40" s="45" t="n">
        <v>3</v>
      </c>
      <c r="P40" s="225">
        <f>O40*F40</f>
        <v/>
      </c>
      <c r="Q40" s="216" t="n"/>
      <c r="R40" s="216" t="n"/>
      <c r="S40" s="217" t="n"/>
    </row>
    <row r="41" ht="24" customHeight="1" s="196">
      <c r="A41" s="36" t="n">
        <v>2</v>
      </c>
      <c r="B41" s="49" t="inlineStr">
        <is>
          <t>Содержание общего имущества</t>
        </is>
      </c>
      <c r="C41" s="219" t="inlineStr">
        <is>
          <t>руб.</t>
        </is>
      </c>
      <c r="D41" s="216" t="n"/>
      <c r="E41" s="217" t="n"/>
      <c r="F41" s="220">
        <f>3135.92*K41</f>
        <v/>
      </c>
      <c r="G41" s="217" t="n"/>
      <c r="H41" s="221" t="n"/>
      <c r="I41" s="216" t="n"/>
      <c r="J41" s="222" t="n"/>
      <c r="K41" s="226" t="n">
        <v>25.98</v>
      </c>
      <c r="L41" s="223" t="n"/>
      <c r="M41" s="37" t="n"/>
      <c r="N41" s="38" t="n"/>
      <c r="O41" s="45" t="n">
        <v>3</v>
      </c>
      <c r="P41" s="224">
        <f>O41*F41</f>
        <v/>
      </c>
      <c r="Q41" s="216" t="n"/>
      <c r="R41" s="216" t="n"/>
      <c r="S41" s="217" t="n"/>
    </row>
    <row r="42" ht="12.75" customHeight="1" s="196">
      <c r="A42" s="36" t="n"/>
      <c r="B42" s="50" t="inlineStr">
        <is>
          <t>в т.ч. Текущий ремонт</t>
        </is>
      </c>
      <c r="C42" s="219" t="inlineStr">
        <is>
          <t>руб.</t>
        </is>
      </c>
      <c r="D42" s="216" t="n"/>
      <c r="E42" s="217" t="n"/>
      <c r="F42" s="220">
        <f>3135.92*K42</f>
        <v/>
      </c>
      <c r="G42" s="217" t="n"/>
      <c r="H42" s="221" t="n"/>
      <c r="I42" s="216" t="n"/>
      <c r="J42" s="222" t="n"/>
      <c r="K42" s="97" t="n">
        <v>6.36</v>
      </c>
      <c r="L42" s="223" t="n"/>
      <c r="M42" s="37" t="n"/>
      <c r="N42" s="38" t="n"/>
      <c r="O42" s="45" t="n">
        <v>3</v>
      </c>
      <c r="P42" s="225">
        <f>O42*F42</f>
        <v/>
      </c>
      <c r="Q42" s="216" t="n"/>
      <c r="R42" s="216" t="n"/>
      <c r="S42" s="217" t="n"/>
    </row>
    <row r="43">
      <c r="A43" s="36" t="n"/>
      <c r="B43" s="50" t="inlineStr">
        <is>
          <t>в т.ч. Подъездов</t>
        </is>
      </c>
      <c r="C43" s="219" t="inlineStr">
        <is>
          <t>руб.</t>
        </is>
      </c>
      <c r="D43" s="216" t="n"/>
      <c r="E43" s="217" t="n"/>
      <c r="F43" s="220">
        <f>3135.92*K43</f>
        <v/>
      </c>
      <c r="G43" s="217" t="n"/>
      <c r="H43" s="221" t="n"/>
      <c r="I43" s="216" t="n"/>
      <c r="J43" s="222" t="n"/>
      <c r="K43" s="41" t="n">
        <v>3.17</v>
      </c>
      <c r="L43" s="223" t="n"/>
      <c r="M43" s="37" t="n"/>
      <c r="N43" s="38" t="n"/>
      <c r="O43" s="45" t="n">
        <v>3</v>
      </c>
      <c r="P43" s="225">
        <f>O43*F43</f>
        <v/>
      </c>
      <c r="Q43" s="216" t="n"/>
      <c r="R43" s="216" t="n"/>
      <c r="S43" s="217" t="n"/>
    </row>
    <row r="44" ht="22.5" customHeight="1" s="196">
      <c r="A44" s="36" t="n"/>
      <c r="B44" s="50" t="inlineStr">
        <is>
          <t>в т.ч. Содержание лифтов</t>
        </is>
      </c>
      <c r="C44" s="219" t="inlineStr">
        <is>
          <t>руб.</t>
        </is>
      </c>
      <c r="D44" s="216" t="n"/>
      <c r="E44" s="217" t="n"/>
      <c r="F44" s="220">
        <f>3135.92*K44</f>
        <v/>
      </c>
      <c r="G44" s="217" t="n"/>
      <c r="H44" s="221" t="n"/>
      <c r="I44" s="216" t="n"/>
      <c r="J44" s="222" t="n"/>
      <c r="K44" s="41" t="n">
        <v>0</v>
      </c>
      <c r="L44" s="223" t="n"/>
      <c r="M44" s="37" t="n"/>
      <c r="N44" s="38" t="n"/>
      <c r="O44" s="45" t="n">
        <v>3</v>
      </c>
      <c r="P44" s="225">
        <f>O44*F44</f>
        <v/>
      </c>
      <c r="Q44" s="216" t="n"/>
      <c r="R44" s="216" t="n"/>
      <c r="S44" s="217" t="n"/>
      <c r="V44" s="59" t="n"/>
    </row>
    <row r="45" ht="22.5" customHeight="1" s="196">
      <c r="A45" s="36" t="n"/>
      <c r="B45" s="50" t="inlineStr">
        <is>
          <t>в т.ч. Содержание мусоропроводов</t>
        </is>
      </c>
      <c r="C45" s="219" t="inlineStr">
        <is>
          <t>руб.</t>
        </is>
      </c>
      <c r="D45" s="216" t="n"/>
      <c r="E45" s="217" t="n"/>
      <c r="F45" s="220">
        <f>3135.92*K45</f>
        <v/>
      </c>
      <c r="G45" s="217" t="n"/>
      <c r="H45" s="221" t="n"/>
      <c r="I45" s="216" t="n"/>
      <c r="J45" s="222" t="n"/>
      <c r="K45" s="41" t="n">
        <v>0</v>
      </c>
      <c r="L45" s="223" t="n"/>
      <c r="M45" s="37" t="n"/>
      <c r="N45" s="38" t="n"/>
      <c r="O45" s="45" t="n">
        <v>3</v>
      </c>
      <c r="P45" s="225">
        <f>O45*F45</f>
        <v/>
      </c>
      <c r="Q45" s="216" t="n"/>
      <c r="R45" s="216" t="n"/>
      <c r="S45" s="217" t="n"/>
    </row>
    <row r="46" ht="33.75" customHeight="1" s="196">
      <c r="A46" s="36" t="n"/>
      <c r="B46" s="50" t="inlineStr">
        <is>
          <t>в т.ч. Уборка придомовой территории</t>
        </is>
      </c>
      <c r="C46" s="219" t="inlineStr">
        <is>
          <t>руб.</t>
        </is>
      </c>
      <c r="D46" s="216" t="n"/>
      <c r="E46" s="217" t="n"/>
      <c r="F46" s="220">
        <f>3135.92*K46</f>
        <v/>
      </c>
      <c r="G46" s="217" t="n"/>
      <c r="H46" s="221" t="n"/>
      <c r="I46" s="216" t="n"/>
      <c r="J46" s="222" t="n"/>
      <c r="K46" s="97" t="n">
        <v>4.55</v>
      </c>
      <c r="L46" s="223" t="n"/>
      <c r="M46" s="37" t="n"/>
      <c r="N46" s="38" t="n"/>
      <c r="O46" s="45" t="n">
        <v>3</v>
      </c>
      <c r="P46" s="225">
        <f>O46*F46</f>
        <v/>
      </c>
      <c r="Q46" s="216" t="n"/>
      <c r="R46" s="216" t="n"/>
      <c r="S46" s="217" t="n"/>
    </row>
    <row r="47" ht="22.5" customHeight="1" s="196">
      <c r="A47" s="36" t="n"/>
      <c r="B47" s="50" t="inlineStr">
        <is>
          <t>в т.ч. Содержание мест общего пользования</t>
        </is>
      </c>
      <c r="C47" s="219" t="inlineStr">
        <is>
          <t>руб.</t>
        </is>
      </c>
      <c r="D47" s="216" t="n"/>
      <c r="E47" s="217" t="n"/>
      <c r="F47" s="220">
        <f>3135.92*K47</f>
        <v/>
      </c>
      <c r="G47" s="217" t="n"/>
      <c r="H47" s="221" t="n"/>
      <c r="I47" s="216" t="n"/>
      <c r="J47" s="222" t="n"/>
      <c r="K47" s="97" t="n">
        <v>3.53</v>
      </c>
      <c r="L47" s="223" t="n"/>
      <c r="M47" s="37" t="n"/>
      <c r="N47" s="38" t="n"/>
      <c r="O47" s="45" t="n">
        <v>3</v>
      </c>
      <c r="P47" s="225">
        <f>O47*F47</f>
        <v/>
      </c>
      <c r="Q47" s="216" t="n"/>
      <c r="R47" s="216" t="n"/>
      <c r="S47" s="217" t="n"/>
    </row>
    <row r="48" ht="75.75" customHeight="1" s="196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19" t="inlineStr">
        <is>
          <t>руб.</t>
        </is>
      </c>
      <c r="D48" s="216" t="n"/>
      <c r="E48" s="217" t="n"/>
      <c r="F48" s="220">
        <f>3135.92*K48</f>
        <v/>
      </c>
      <c r="G48" s="217" t="n"/>
      <c r="H48" s="221" t="n"/>
      <c r="I48" s="216" t="n"/>
      <c r="J48" s="222" t="n"/>
      <c r="K48" s="195" t="n">
        <v>7.64</v>
      </c>
      <c r="L48" s="201" t="n"/>
      <c r="M48" s="37" t="n"/>
      <c r="N48" s="38" t="n"/>
      <c r="O48" s="45" t="n">
        <v>3</v>
      </c>
      <c r="P48" s="225">
        <f>O48*F48</f>
        <v/>
      </c>
      <c r="Q48" s="216" t="n"/>
      <c r="R48" s="216" t="n"/>
      <c r="S48" s="217" t="n"/>
    </row>
    <row r="49">
      <c r="A49" s="36" t="n"/>
      <c r="B49" s="50" t="inlineStr">
        <is>
          <t>в т.ч. Дератизация</t>
        </is>
      </c>
      <c r="C49" s="219" t="inlineStr">
        <is>
          <t>руб.</t>
        </is>
      </c>
      <c r="D49" s="216" t="n"/>
      <c r="E49" s="217" t="n"/>
      <c r="F49" s="220">
        <f>3135.92*K49</f>
        <v/>
      </c>
      <c r="G49" s="217" t="n"/>
      <c r="H49" s="73" t="n"/>
      <c r="I49" s="216" t="n"/>
      <c r="J49" s="216" t="n"/>
      <c r="K49" s="97" t="n">
        <v>0.23</v>
      </c>
      <c r="L49" s="223" t="n"/>
      <c r="M49" s="41" t="n"/>
      <c r="N49" s="38" t="n"/>
      <c r="O49" s="45" t="n">
        <v>3</v>
      </c>
      <c r="P49" s="225">
        <f>O49*F49</f>
        <v/>
      </c>
      <c r="Q49" s="216" t="n"/>
      <c r="R49" s="216" t="n"/>
      <c r="S49" s="217" t="n"/>
    </row>
    <row r="50" ht="33.75" customHeight="1" s="196">
      <c r="A50" s="36" t="n"/>
      <c r="B50" s="50" t="inlineStr">
        <is>
          <t>в т.ч. Очистка вентканалов и дымоходов</t>
        </is>
      </c>
      <c r="C50" s="219" t="inlineStr">
        <is>
          <t>руб.</t>
        </is>
      </c>
      <c r="D50" s="216" t="n"/>
      <c r="E50" s="217" t="n"/>
      <c r="F50" s="220">
        <f>3135.92*K50</f>
        <v/>
      </c>
      <c r="G50" s="217" t="n"/>
      <c r="H50" s="221" t="n"/>
      <c r="I50" s="216" t="n"/>
      <c r="J50" s="222" t="n"/>
      <c r="K50" s="97" t="n">
        <v>0.32</v>
      </c>
      <c r="L50" s="223" t="n"/>
      <c r="M50" s="41" t="n"/>
      <c r="N50" s="38" t="n"/>
      <c r="O50" s="45" t="n">
        <v>3</v>
      </c>
      <c r="P50" s="225">
        <f>O50*F50</f>
        <v/>
      </c>
      <c r="Q50" s="216" t="n"/>
      <c r="R50" s="216" t="n"/>
      <c r="S50" s="217" t="n"/>
    </row>
    <row r="51" ht="33.75" customHeight="1" s="196">
      <c r="A51" s="80" t="n"/>
      <c r="B51" s="53" t="inlineStr">
        <is>
          <t>в т.ч. Противопожарные мероприятия</t>
        </is>
      </c>
      <c r="C51" s="219" t="inlineStr">
        <is>
          <t>руб.</t>
        </is>
      </c>
      <c r="D51" s="216" t="n"/>
      <c r="E51" s="217" t="n"/>
      <c r="F51" s="220">
        <f>3135.92*K51</f>
        <v/>
      </c>
      <c r="G51" s="217" t="n"/>
      <c r="H51" s="221" t="n"/>
      <c r="I51" s="216" t="n"/>
      <c r="J51" s="222" t="n"/>
      <c r="K51" s="97" t="n">
        <v>0.18</v>
      </c>
      <c r="L51" s="223" t="n"/>
      <c r="M51" s="41" t="n"/>
      <c r="N51" s="38" t="n"/>
      <c r="O51" s="41" t="n">
        <v>3</v>
      </c>
      <c r="P51" s="225">
        <f>O51*F51</f>
        <v/>
      </c>
      <c r="Q51" s="216" t="n"/>
      <c r="R51" s="216" t="n"/>
      <c r="S51" s="217" t="n"/>
    </row>
    <row r="52" ht="16.5" customHeight="1" s="196">
      <c r="A52" s="36" t="n"/>
      <c r="B52" s="227" t="inlineStr">
        <is>
          <t xml:space="preserve">Дополнительные услуги: </t>
        </is>
      </c>
      <c r="S52" s="203" t="n"/>
    </row>
    <row r="53" ht="22.5" customHeight="1" s="196">
      <c r="A53" s="36" t="n"/>
      <c r="B53" s="50" t="inlineStr">
        <is>
          <t>в т.ч. Ремонт межпанельных швов</t>
        </is>
      </c>
      <c r="C53" s="219" t="inlineStr">
        <is>
          <t>руб.</t>
        </is>
      </c>
      <c r="D53" s="216" t="n"/>
      <c r="E53" s="217" t="n"/>
      <c r="F53" s="219">
        <f>K53*3135.92</f>
        <v/>
      </c>
      <c r="G53" s="217" t="n"/>
      <c r="H53" s="228" t="n"/>
      <c r="I53" s="199" t="n"/>
      <c r="J53" s="229" t="n"/>
      <c r="K53" s="45" t="n">
        <v>2</v>
      </c>
      <c r="L53" s="201" t="n"/>
      <c r="M53" s="45" t="n"/>
      <c r="N53" s="38" t="n"/>
      <c r="O53" s="45" t="n">
        <v>3</v>
      </c>
      <c r="P53" s="225">
        <f>O53*F53</f>
        <v/>
      </c>
      <c r="Q53" s="216" t="n"/>
      <c r="R53" s="216" t="n"/>
      <c r="S53" s="217" t="n"/>
    </row>
    <row r="54" ht="22.5" customHeight="1" s="196">
      <c r="A54" s="40" t="n"/>
      <c r="B54" s="53" t="inlineStr">
        <is>
          <t>в т.ч. Техническое обслуживание ВДГО</t>
        </is>
      </c>
      <c r="C54" s="219" t="inlineStr">
        <is>
          <t>руб.</t>
        </is>
      </c>
      <c r="D54" s="216" t="n"/>
      <c r="E54" s="217" t="n"/>
      <c r="F54" s="219">
        <f>K54*3135.92</f>
        <v/>
      </c>
      <c r="G54" s="217" t="n"/>
      <c r="H54" s="133" t="n"/>
      <c r="I54" s="230" t="n"/>
      <c r="J54" s="223" t="n"/>
      <c r="K54" s="134" t="n">
        <v>0.9399999999999999</v>
      </c>
      <c r="L54" s="230" t="n"/>
      <c r="M54" s="223" t="n"/>
      <c r="N54" s="54" t="n"/>
      <c r="O54" s="41" t="n">
        <v>3</v>
      </c>
      <c r="P54" s="225">
        <f>O54*F54</f>
        <v/>
      </c>
      <c r="Q54" s="216" t="n"/>
      <c r="R54" s="216" t="n"/>
      <c r="S54" s="217" t="n"/>
    </row>
    <row r="55" ht="22.5" customHeight="1" s="196">
      <c r="A55" s="133" t="n"/>
      <c r="B55" s="53" t="inlineStr">
        <is>
          <t>в т.ч. диагностика ВДГО</t>
        </is>
      </c>
      <c r="C55" s="219" t="inlineStr">
        <is>
          <t>руб.</t>
        </is>
      </c>
      <c r="D55" s="216" t="n"/>
      <c r="E55" s="217" t="n"/>
      <c r="F55" s="219">
        <f>K55*3135.92</f>
        <v/>
      </c>
      <c r="G55" s="217" t="n"/>
      <c r="H55" s="76" t="n"/>
      <c r="I55" s="230" t="n"/>
      <c r="J55" s="223" t="n"/>
      <c r="K55" s="231" t="n">
        <v>0.12</v>
      </c>
      <c r="L55" s="223" t="n"/>
      <c r="M55" s="55" t="n"/>
      <c r="N55" s="52" t="n"/>
      <c r="O55" s="41" t="n">
        <v>3</v>
      </c>
      <c r="P55" s="225">
        <f>O55*F55</f>
        <v/>
      </c>
      <c r="Q55" s="216" t="n"/>
      <c r="R55" s="216" t="n"/>
      <c r="S55" s="217" t="n"/>
    </row>
    <row r="56" ht="22.5" customHeight="1" s="196">
      <c r="A56" s="133" t="n"/>
      <c r="B56" s="53" t="inlineStr">
        <is>
          <t>в т.ч. обслуживание ИТП</t>
        </is>
      </c>
      <c r="C56" s="219" t="inlineStr">
        <is>
          <t>руб.</t>
        </is>
      </c>
      <c r="D56" s="216" t="n"/>
      <c r="E56" s="217" t="n"/>
      <c r="F56" s="219">
        <f>K56*3135.92</f>
        <v/>
      </c>
      <c r="G56" s="217" t="n"/>
      <c r="H56" s="76" t="n"/>
      <c r="I56" s="230" t="n"/>
      <c r="J56" s="223" t="n"/>
      <c r="K56" s="231" t="n">
        <v>0</v>
      </c>
      <c r="L56" s="223" t="n"/>
      <c r="M56" s="56" t="n"/>
      <c r="N56" s="39" t="n"/>
      <c r="O56" s="41" t="n">
        <v>3</v>
      </c>
      <c r="P56" s="225">
        <f>O56*F56</f>
        <v/>
      </c>
      <c r="Q56" s="216" t="n"/>
      <c r="R56" s="216" t="n"/>
      <c r="S56" s="217" t="n"/>
    </row>
    <row r="57" ht="22.5" customHeight="1" s="196">
      <c r="A57" s="133" t="n"/>
      <c r="B57" s="53" t="inlineStr">
        <is>
          <t>в т.ч. Обслуживание домофона</t>
        </is>
      </c>
      <c r="C57" s="219" t="inlineStr">
        <is>
          <t>руб.</t>
        </is>
      </c>
      <c r="D57" s="216" t="n"/>
      <c r="E57" s="217" t="n"/>
      <c r="F57" s="219">
        <f>K57*3135.92</f>
        <v/>
      </c>
      <c r="G57" s="217" t="n"/>
      <c r="H57" s="76" t="n"/>
      <c r="I57" s="230" t="n"/>
      <c r="J57" s="223" t="n"/>
      <c r="K57" s="231" t="n">
        <v>0</v>
      </c>
      <c r="L57" s="223" t="n"/>
      <c r="M57" s="56" t="n"/>
      <c r="N57" s="39" t="n"/>
      <c r="O57" s="41" t="n">
        <v>3</v>
      </c>
      <c r="P57" s="225">
        <f>O57*F57</f>
        <v/>
      </c>
      <c r="Q57" s="216" t="n"/>
      <c r="R57" s="216" t="n"/>
      <c r="S57" s="217" t="n"/>
    </row>
    <row r="58" ht="15.75" customHeight="1" s="196">
      <c r="A58" s="165" t="inlineStr">
        <is>
          <t>ИТОГО</t>
        </is>
      </c>
      <c r="B58" s="230" t="n"/>
      <c r="C58" s="230" t="n"/>
      <c r="D58" s="230" t="n"/>
      <c r="E58" s="230" t="n"/>
      <c r="F58" s="230" t="n"/>
      <c r="G58" s="223" t="n"/>
      <c r="H58" s="177" t="inlineStr">
        <is>
          <t>-</t>
        </is>
      </c>
      <c r="I58" s="230" t="n"/>
      <c r="J58" s="223" t="n"/>
      <c r="K58" s="178" t="n"/>
      <c r="L58" s="230" t="n"/>
      <c r="M58" s="223" t="n"/>
      <c r="N58" s="29" t="inlineStr">
        <is>
          <t>-</t>
        </is>
      </c>
      <c r="O58" s="29" t="n"/>
      <c r="P58" s="179">
        <f>SUM(P53:S57)+P41+P38</f>
        <v/>
      </c>
      <c r="Q58" s="230" t="n"/>
      <c r="R58" s="230" t="n"/>
      <c r="S58" s="223" t="n"/>
    </row>
    <row r="59" ht="15.75" customHeight="1" s="196">
      <c r="A59" s="113" t="n"/>
      <c r="B59" s="113" t="n"/>
      <c r="C59" s="113" t="n"/>
      <c r="D59" s="113" t="n"/>
      <c r="E59" s="113" t="n"/>
      <c r="F59" s="113" t="n"/>
      <c r="G59" s="113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13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11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13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161531,00   руб.</t>
        </is>
      </c>
    </row>
    <row r="63" ht="15.75" customFormat="1" customHeight="1" s="19">
      <c r="A63" s="111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82" t="inlineStr">
        <is>
          <t>период: 161531,00 руб.</t>
        </is>
      </c>
    </row>
    <row r="65" ht="37.5" customFormat="1" customHeight="1" s="19">
      <c r="A65" s="111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-75384,46      руб.</t>
        </is>
      </c>
    </row>
    <row r="66" ht="17.25" customHeight="1" s="196">
      <c r="A66" s="150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196">
      <c r="A67" s="164" t="inlineStr">
        <is>
          <t>№ п/п</t>
        </is>
      </c>
      <c r="B67" s="164" t="inlineStr">
        <is>
          <t>Наименование работы</t>
        </is>
      </c>
      <c r="C67" s="198" t="n"/>
      <c r="D67" s="198" t="n"/>
      <c r="E67" s="198" t="n"/>
      <c r="F67" s="201" t="n"/>
      <c r="G67" s="164" t="inlineStr">
        <is>
          <t>Основание проведения работы</t>
        </is>
      </c>
      <c r="H67" s="198" t="n"/>
      <c r="I67" s="201" t="n"/>
      <c r="J67" s="164" t="inlineStr">
        <is>
          <t>Стоимость работы по текущему ремонту общего имущества, руб.</t>
        </is>
      </c>
      <c r="K67" s="198" t="n"/>
      <c r="L67" s="201" t="n"/>
      <c r="M67" s="164" t="inlineStr">
        <is>
          <t>Объем выполненных работ с единицами измерения</t>
        </is>
      </c>
      <c r="N67" s="198" t="n"/>
      <c r="O67" s="198" t="n"/>
      <c r="P67" s="201" t="n"/>
      <c r="Q67" s="181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198" t="n"/>
      <c r="S67" s="201" t="n"/>
    </row>
    <row r="68" ht="72" customHeight="1" s="196">
      <c r="A68" s="215" t="n"/>
      <c r="B68" s="204" t="n"/>
      <c r="C68" s="197" t="n"/>
      <c r="D68" s="197" t="n"/>
      <c r="E68" s="197" t="n"/>
      <c r="F68" s="205" t="n"/>
      <c r="G68" s="204" t="n"/>
      <c r="H68" s="197" t="n"/>
      <c r="I68" s="205" t="n"/>
      <c r="J68" s="204" t="n"/>
      <c r="K68" s="197" t="n"/>
      <c r="L68" s="205" t="n"/>
      <c r="M68" s="204" t="n"/>
      <c r="N68" s="197" t="n"/>
      <c r="O68" s="197" t="n"/>
      <c r="P68" s="205" t="n"/>
      <c r="Q68" s="204" t="n"/>
      <c r="R68" s="197" t="n"/>
      <c r="S68" s="205" t="n"/>
    </row>
    <row r="69" ht="17.25" customHeight="1" s="196">
      <c r="A69" s="104" t="n">
        <v>1</v>
      </c>
      <c r="B69" s="104" t="n">
        <v>2</v>
      </c>
      <c r="C69" s="230" t="n"/>
      <c r="D69" s="230" t="n"/>
      <c r="E69" s="230" t="n"/>
      <c r="F69" s="223" t="n"/>
      <c r="G69" s="104" t="n">
        <v>3</v>
      </c>
      <c r="H69" s="230" t="n"/>
      <c r="I69" s="223" t="n"/>
      <c r="J69" s="104" t="n">
        <v>4</v>
      </c>
      <c r="K69" s="230" t="n"/>
      <c r="L69" s="223" t="n"/>
      <c r="M69" s="31" t="n">
        <v>6</v>
      </c>
      <c r="N69" s="31" t="n"/>
      <c r="O69" s="104" t="n">
        <v>5</v>
      </c>
      <c r="P69" s="223" t="n"/>
      <c r="Q69" s="104" t="n">
        <v>6</v>
      </c>
      <c r="R69" s="230" t="n"/>
      <c r="S69" s="223" t="n"/>
    </row>
    <row r="70" ht="29.25" customHeight="1" s="196">
      <c r="A70" s="106" t="n">
        <v>1</v>
      </c>
      <c r="B70" s="232" t="inlineStr">
        <is>
          <t>Очистка канализационной сети: внутренней</t>
        </is>
      </c>
      <c r="C70" s="230" t="n"/>
      <c r="D70" s="230" t="n"/>
      <c r="E70" s="230" t="n"/>
      <c r="F70" s="223" t="n"/>
      <c r="G70" s="233" t="inlineStr">
        <is>
          <t>аварийные работы</t>
        </is>
      </c>
      <c r="H70" s="230" t="n"/>
      <c r="I70" s="223" t="n"/>
      <c r="J70" s="106" t="n">
        <v>12830.14</v>
      </c>
      <c r="K70" s="230" t="n"/>
      <c r="L70" s="223" t="n"/>
      <c r="M70" s="106" t="n"/>
      <c r="N70" s="106" t="n"/>
      <c r="O70" s="106" t="inlineStr">
        <is>
          <t>30 пог м</t>
        </is>
      </c>
      <c r="P70" s="223" t="n"/>
      <c r="Q70" s="234" t="inlineStr">
        <is>
          <t>КС-2</t>
        </is>
      </c>
      <c r="R70" s="230" t="n"/>
      <c r="S70" s="223" t="n"/>
    </row>
    <row r="71" ht="36.75" customHeight="1" s="196">
      <c r="A71" s="106" t="n">
        <v>2</v>
      </c>
      <c r="B71" s="232" t="inlineStr">
        <is>
          <t>Слив и наполнение водой системы ГВС: с осмотром системы</t>
        </is>
      </c>
      <c r="C71" s="230" t="n"/>
      <c r="D71" s="230" t="n"/>
      <c r="E71" s="230" t="n"/>
      <c r="F71" s="223" t="n"/>
      <c r="G71" s="233" t="inlineStr">
        <is>
          <t>пуско-наладочные работы</t>
        </is>
      </c>
      <c r="H71" s="230" t="n"/>
      <c r="I71" s="223" t="n"/>
      <c r="J71" s="106" t="n">
        <v>1839.56</v>
      </c>
      <c r="K71" s="230" t="n"/>
      <c r="L71" s="223" t="n"/>
      <c r="M71" s="106" t="n"/>
      <c r="N71" s="106" t="n"/>
      <c r="O71" s="106" t="n"/>
      <c r="P71" s="223" t="n"/>
      <c r="Q71" s="234" t="inlineStr">
        <is>
          <t>КС-2</t>
        </is>
      </c>
      <c r="R71" s="230" t="n"/>
      <c r="S71" s="223" t="n"/>
    </row>
    <row r="72">
      <c r="A72" s="106" t="n">
        <v>3</v>
      </c>
      <c r="B72" s="232" t="inlineStr">
        <is>
          <t>Замена стояков ХВС кв.62</t>
        </is>
      </c>
      <c r="C72" s="230" t="n"/>
      <c r="D72" s="230" t="n"/>
      <c r="E72" s="230" t="n"/>
      <c r="F72" s="223" t="n"/>
      <c r="G72" s="233" t="inlineStr">
        <is>
          <t>плановые работы</t>
        </is>
      </c>
      <c r="H72" s="230" t="n"/>
      <c r="I72" s="223" t="n"/>
      <c r="J72" s="106" t="n">
        <v>4762.45</v>
      </c>
      <c r="K72" s="230" t="n"/>
      <c r="L72" s="223" t="n"/>
      <c r="M72" s="106" t="n"/>
      <c r="N72" s="106" t="n"/>
      <c r="O72" s="106" t="inlineStr">
        <is>
          <t>2 пог м</t>
        </is>
      </c>
      <c r="P72" s="223" t="n"/>
      <c r="Q72" s="234" t="inlineStr">
        <is>
          <t>КС-2</t>
        </is>
      </c>
      <c r="R72" s="230" t="n"/>
      <c r="S72" s="223" t="n"/>
    </row>
    <row r="73">
      <c r="A73" s="106" t="n">
        <v>4</v>
      </c>
      <c r="B73" s="232" t="inlineStr">
        <is>
          <t>Смена ламп: накаливания</t>
        </is>
      </c>
      <c r="C73" s="230" t="n"/>
      <c r="D73" s="230" t="n"/>
      <c r="E73" s="230" t="n"/>
      <c r="F73" s="223" t="n"/>
      <c r="G73" s="233" t="inlineStr">
        <is>
          <t>плановые работы</t>
        </is>
      </c>
      <c r="H73" s="230" t="n"/>
      <c r="I73" s="223" t="n"/>
      <c r="J73" s="106" t="n">
        <v>226.24</v>
      </c>
      <c r="K73" s="230" t="n"/>
      <c r="L73" s="223" t="n"/>
      <c r="M73" s="106" t="n"/>
      <c r="N73" s="106" t="n"/>
      <c r="O73" s="233" t="inlineStr">
        <is>
          <t>2 шт</t>
        </is>
      </c>
      <c r="P73" s="223" t="n"/>
      <c r="Q73" s="234" t="inlineStr">
        <is>
          <t>КС-2</t>
        </is>
      </c>
      <c r="R73" s="230" t="n"/>
      <c r="S73" s="223" t="n"/>
    </row>
    <row r="74" ht="39.75" customHeight="1" s="196">
      <c r="A74" s="106" t="n">
        <v>5</v>
      </c>
      <c r="B74" s="232" t="inlineStr">
        <is>
          <t>Ремонт групповых щитков на лестничной клетке без ремонта автоматов</t>
        </is>
      </c>
      <c r="C74" s="230" t="n"/>
      <c r="D74" s="230" t="n"/>
      <c r="E74" s="230" t="n"/>
      <c r="F74" s="223" t="n"/>
      <c r="G74" s="233" t="inlineStr">
        <is>
          <t>плановые работы</t>
        </is>
      </c>
      <c r="H74" s="230" t="n"/>
      <c r="I74" s="223" t="n"/>
      <c r="J74" s="106" t="n">
        <v>9225.559999999999</v>
      </c>
      <c r="K74" s="230" t="n"/>
      <c r="L74" s="223" t="n"/>
      <c r="M74" s="106" t="n"/>
      <c r="N74" s="106" t="n"/>
      <c r="O74" s="106" t="inlineStr">
        <is>
          <t>5 шт</t>
        </is>
      </c>
      <c r="P74" s="223" t="n"/>
      <c r="Q74" s="234" t="inlineStr">
        <is>
          <t>КС-2</t>
        </is>
      </c>
      <c r="R74" s="230" t="n"/>
      <c r="S74" s="223" t="n"/>
    </row>
    <row r="75">
      <c r="A75" s="106" t="n">
        <v>6</v>
      </c>
      <c r="B75" s="232" t="inlineStr">
        <is>
          <t>Локальный ремонт кровли кв.44</t>
        </is>
      </c>
      <c r="C75" s="230" t="n"/>
      <c r="D75" s="230" t="n"/>
      <c r="E75" s="230" t="n"/>
      <c r="F75" s="223" t="n"/>
      <c r="G75" s="233" t="inlineStr">
        <is>
          <t>плановые работы</t>
        </is>
      </c>
      <c r="H75" s="230" t="n"/>
      <c r="I75" s="223" t="n"/>
      <c r="J75" s="106" t="n">
        <v>4354.19</v>
      </c>
      <c r="K75" s="230" t="n"/>
      <c r="L75" s="223" t="n"/>
      <c r="M75" s="106" t="n"/>
      <c r="N75" s="106" t="n"/>
      <c r="O75" s="233" t="inlineStr">
        <is>
          <t>4 м²</t>
        </is>
      </c>
      <c r="P75" s="223" t="n"/>
      <c r="Q75" s="234" t="inlineStr">
        <is>
          <t>КС-2</t>
        </is>
      </c>
      <c r="R75" s="230" t="n"/>
      <c r="S75" s="223" t="n"/>
    </row>
    <row r="76" ht="47.25" customHeight="1" s="196">
      <c r="A76" s="106" t="n">
        <v>7</v>
      </c>
      <c r="B76" s="232" t="inlineStr">
        <is>
          <t>Ремонт и восстановление герметизации горизонтальных и вертикальных стыков стеновых панелей мастикой</t>
        </is>
      </c>
      <c r="C76" s="230" t="n"/>
      <c r="D76" s="230" t="n"/>
      <c r="E76" s="230" t="n"/>
      <c r="F76" s="223" t="n"/>
      <c r="G76" s="233" t="inlineStr">
        <is>
          <t>плановые работы</t>
        </is>
      </c>
      <c r="H76" s="230" t="n"/>
      <c r="I76" s="223" t="n"/>
      <c r="J76" s="106" t="n">
        <v>203677.32</v>
      </c>
      <c r="K76" s="230" t="n"/>
      <c r="L76" s="223" t="n"/>
      <c r="M76" s="106" t="n"/>
      <c r="N76" s="106" t="n"/>
      <c r="O76" s="233" t="inlineStr">
        <is>
          <t>154 пог м</t>
        </is>
      </c>
      <c r="P76" s="223" t="n"/>
      <c r="Q76" s="234" t="inlineStr">
        <is>
          <t>КС-2</t>
        </is>
      </c>
      <c r="R76" s="230" t="n"/>
      <c r="S76" s="223" t="n"/>
    </row>
    <row r="77" ht="15" customFormat="1" customHeight="1" s="58">
      <c r="A77" s="172" t="inlineStr">
        <is>
          <t>ИТОГО</t>
        </is>
      </c>
      <c r="B77" s="230" t="n"/>
      <c r="C77" s="230" t="n"/>
      <c r="D77" s="230" t="n"/>
      <c r="E77" s="230" t="n"/>
      <c r="F77" s="223" t="n"/>
      <c r="G77" s="173" t="n"/>
      <c r="H77" s="230" t="n"/>
      <c r="I77" s="223" t="n"/>
      <c r="J77" s="174">
        <f>SUM(J70:L76)</f>
        <v/>
      </c>
      <c r="K77" s="230" t="n"/>
      <c r="L77" s="223" t="n"/>
      <c r="M77" s="57" t="inlineStr">
        <is>
          <t>-</t>
        </is>
      </c>
      <c r="N77" s="57" t="n"/>
      <c r="O77" s="163" t="n"/>
      <c r="P77" s="223" t="n"/>
      <c r="Q77" s="163" t="n"/>
      <c r="R77" s="230" t="n"/>
      <c r="S77" s="223" t="n"/>
    </row>
    <row r="78" ht="17.25" customHeight="1" s="196">
      <c r="A78" s="151" t="n"/>
      <c r="B78" s="151" t="n"/>
      <c r="C78" s="151" t="n"/>
      <c r="D78" s="151" t="n"/>
      <c r="E78" s="151" t="n"/>
      <c r="F78" s="151" t="n"/>
      <c r="G78" s="16" t="n"/>
      <c r="H78" s="16" t="n"/>
      <c r="I78" s="16" t="n"/>
      <c r="J78" s="17" t="n"/>
      <c r="K78" s="17" t="n"/>
      <c r="L78" s="17" t="n"/>
      <c r="M78" s="18" t="n"/>
      <c r="N78" s="18" t="n"/>
      <c r="O78" s="18" t="n"/>
      <c r="P78" s="18" t="n"/>
      <c r="Q78" s="18" t="n"/>
    </row>
    <row r="79" ht="36" customHeight="1" s="196">
      <c r="A79" s="111" t="inlineStr">
        <is>
          <t>3. Стоимость   услуг   по   управлению   многоквартирным   домом,   оказанных   за отчетный период:    67077,33   руб.</t>
        </is>
      </c>
    </row>
    <row r="80" ht="52.5" customHeight="1" s="196">
      <c r="A80" s="113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1" ht="17.25" customHeight="1" s="196">
      <c r="A81" s="176" t="n"/>
    </row>
    <row r="82" ht="52.5" customHeight="1" s="196">
      <c r="A82" s="35" t="inlineStr">
        <is>
          <t>№ п/п</t>
        </is>
      </c>
      <c r="B82" s="102" t="inlineStr">
        <is>
          <t>Количество направленных претензий потребителям- должникам</t>
        </is>
      </c>
      <c r="C82" s="230" t="n"/>
      <c r="D82" s="223" t="n"/>
      <c r="E82" s="102" t="inlineStr">
        <is>
          <t>Количество направленных исковых заявлений, заявлений на выдачу судебного приказа</t>
        </is>
      </c>
      <c r="F82" s="230" t="n"/>
      <c r="G82" s="230" t="n"/>
      <c r="H82" s="230" t="n"/>
      <c r="I82" s="223" t="n"/>
      <c r="J82" s="102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2" s="230" t="n"/>
      <c r="L82" s="230" t="n"/>
      <c r="M82" s="230" t="n"/>
      <c r="N82" s="230" t="n"/>
      <c r="O82" s="230" t="n"/>
      <c r="P82" s="230" t="n"/>
      <c r="Q82" s="230" t="n"/>
      <c r="R82" s="230" t="n"/>
      <c r="S82" s="223" t="n"/>
    </row>
    <row r="83" ht="17.25" customHeight="1" s="196">
      <c r="A83" s="104" t="n">
        <v>1</v>
      </c>
      <c r="B83" s="104" t="n">
        <v>2</v>
      </c>
      <c r="C83" s="230" t="n"/>
      <c r="D83" s="223" t="n"/>
      <c r="E83" s="104" t="n">
        <v>3</v>
      </c>
      <c r="F83" s="230" t="n"/>
      <c r="G83" s="230" t="n"/>
      <c r="H83" s="230" t="n"/>
      <c r="I83" s="223" t="n"/>
      <c r="J83" s="104" t="n">
        <v>4</v>
      </c>
      <c r="K83" s="230" t="n"/>
      <c r="L83" s="230" t="n"/>
      <c r="M83" s="230" t="n"/>
      <c r="N83" s="230" t="n"/>
      <c r="O83" s="230" t="n"/>
      <c r="P83" s="230" t="n"/>
      <c r="Q83" s="230" t="n"/>
      <c r="R83" s="230" t="n"/>
      <c r="S83" s="223" t="n"/>
    </row>
    <row r="84">
      <c r="A84" s="166" t="n"/>
      <c r="B84" s="106" t="n">
        <v>0</v>
      </c>
      <c r="C84" s="230" t="n"/>
      <c r="D84" s="223" t="n"/>
      <c r="E84" s="106" t="n">
        <v>0</v>
      </c>
      <c r="F84" s="230" t="n"/>
      <c r="G84" s="230" t="n"/>
      <c r="H84" s="230" t="n"/>
      <c r="I84" s="223" t="n"/>
      <c r="J84" s="106" t="n">
        <v>0</v>
      </c>
      <c r="K84" s="230" t="n"/>
      <c r="L84" s="230" t="n"/>
      <c r="M84" s="230" t="n"/>
      <c r="N84" s="230" t="n"/>
      <c r="O84" s="230" t="n"/>
      <c r="P84" s="230" t="n"/>
      <c r="Q84" s="230" t="n"/>
      <c r="R84" s="230" t="n"/>
      <c r="S84" s="223" t="n"/>
    </row>
    <row r="85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</row>
    <row r="86" ht="125.25" customHeight="1" s="196">
      <c r="A86" s="109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6" s="7" t="n"/>
    </row>
    <row r="87" ht="17.25" customHeight="1" s="196">
      <c r="A87" s="175" t="n"/>
    </row>
    <row r="88" ht="48.75" customHeight="1" s="196">
      <c r="A88" s="35" t="inlineStr">
        <is>
          <t>№ п/п</t>
        </is>
      </c>
      <c r="B88" s="102" t="inlineStr">
        <is>
          <t>Вид платежа</t>
        </is>
      </c>
      <c r="C88" s="230" t="n"/>
      <c r="D88" s="223" t="n"/>
      <c r="E88" s="102" t="inlineStr">
        <is>
          <t>Задолженность на начало отчетного периода, руб.</t>
        </is>
      </c>
      <c r="F88" s="230" t="n"/>
      <c r="G88" s="230" t="n"/>
      <c r="H88" s="223" t="n"/>
      <c r="I88" s="105" t="inlineStr">
        <is>
          <t>Размер начисленных средств, руб.</t>
        </is>
      </c>
      <c r="J88" s="230" t="n"/>
      <c r="K88" s="223" t="n"/>
      <c r="L88" s="102" t="inlineStr">
        <is>
          <t>Размер поступивших средств, руб.</t>
        </is>
      </c>
      <c r="M88" s="230" t="n"/>
      <c r="N88" s="230" t="n"/>
      <c r="O88" s="223" t="n"/>
      <c r="P88" s="102" t="inlineStr">
        <is>
          <t>Задолженность на 1 января периода, следующего за отчетным, руб.</t>
        </is>
      </c>
      <c r="Q88" s="230" t="n"/>
      <c r="R88" s="230" t="n"/>
      <c r="S88" s="223" t="n"/>
    </row>
    <row r="89" ht="15.75" customHeight="1" s="196">
      <c r="A89" s="103" t="n">
        <v>1</v>
      </c>
      <c r="B89" s="103" t="n">
        <v>2</v>
      </c>
      <c r="C89" s="230" t="n"/>
      <c r="D89" s="223" t="n"/>
      <c r="E89" s="103" t="n">
        <v>3</v>
      </c>
      <c r="F89" s="230" t="n"/>
      <c r="G89" s="230" t="n"/>
      <c r="H89" s="223" t="n"/>
      <c r="I89" s="103" t="n">
        <v>4</v>
      </c>
      <c r="J89" s="230" t="n"/>
      <c r="K89" s="223" t="n"/>
      <c r="L89" s="103" t="n">
        <v>5</v>
      </c>
      <c r="M89" s="230" t="n"/>
      <c r="N89" s="230" t="n"/>
      <c r="O89" s="223" t="n"/>
      <c r="P89" s="103" t="n">
        <v>6</v>
      </c>
      <c r="Q89" s="230" t="n"/>
      <c r="R89" s="230" t="n"/>
      <c r="S89" s="223" t="n"/>
    </row>
    <row r="90" ht="15.75" customHeight="1" s="196">
      <c r="A90" s="30" t="n">
        <v>1</v>
      </c>
      <c r="B90" s="167" t="inlineStr">
        <is>
          <t>Платежи собственников помещений               в многоквартирном доме</t>
        </is>
      </c>
      <c r="C90" s="230" t="n"/>
      <c r="D90" s="223" t="n"/>
      <c r="E90" s="100" t="n">
        <v>0</v>
      </c>
      <c r="F90" s="230" t="n"/>
      <c r="G90" s="230" t="n"/>
      <c r="H90" s="223" t="n"/>
      <c r="I90" s="100" t="n">
        <v>335745.36</v>
      </c>
      <c r="J90" s="230" t="n"/>
      <c r="K90" s="223" t="n"/>
      <c r="L90" s="100" t="n">
        <v>230651.35</v>
      </c>
      <c r="M90" s="230" t="n"/>
      <c r="N90" s="230" t="n"/>
      <c r="O90" s="223" t="n"/>
      <c r="P90" s="100">
        <f>I90-L90</f>
        <v/>
      </c>
      <c r="Q90" s="230" t="n"/>
      <c r="R90" s="230" t="n"/>
      <c r="S90" s="223" t="n"/>
    </row>
    <row r="91" hidden="1" ht="18" customHeight="1" s="196">
      <c r="A91" s="30" t="n">
        <v>2</v>
      </c>
      <c r="B91" s="167" t="inlineStr">
        <is>
          <t>Платежи нанимателей помещений               в многоквартирном доме</t>
        </is>
      </c>
      <c r="C91" s="230" t="n"/>
      <c r="D91" s="223" t="n"/>
      <c r="E91" s="168" t="n"/>
      <c r="F91" s="230" t="n"/>
      <c r="G91" s="230" t="n"/>
      <c r="H91" s="223" t="n"/>
      <c r="I91" s="168" t="n"/>
      <c r="J91" s="230" t="n"/>
      <c r="K91" s="223" t="n"/>
      <c r="L91" s="100" t="n"/>
      <c r="M91" s="230" t="n"/>
      <c r="N91" s="230" t="n"/>
      <c r="O91" s="223" t="n"/>
      <c r="P91" s="100" t="n"/>
      <c r="Q91" s="230" t="n"/>
      <c r="R91" s="230" t="n"/>
      <c r="S91" s="223" t="n"/>
    </row>
    <row r="92" ht="15.75" customHeight="1" s="196">
      <c r="A92" s="165" t="inlineStr">
        <is>
          <t>ИТОГО</t>
        </is>
      </c>
      <c r="B92" s="230" t="n"/>
      <c r="C92" s="230" t="n"/>
      <c r="D92" s="223" t="n"/>
      <c r="E92" s="166" t="n"/>
      <c r="F92" s="230" t="n"/>
      <c r="G92" s="230" t="n"/>
      <c r="H92" s="223" t="n"/>
      <c r="I92" s="101" t="n">
        <v>335745.36</v>
      </c>
      <c r="J92" s="230" t="n"/>
      <c r="K92" s="223" t="n"/>
      <c r="L92" s="101" t="n">
        <v>230651.35</v>
      </c>
      <c r="M92" s="230" t="n"/>
      <c r="N92" s="230" t="n"/>
      <c r="O92" s="223" t="n"/>
      <c r="P92" s="101">
        <f>I92-L92</f>
        <v/>
      </c>
      <c r="Q92" s="230" t="n"/>
      <c r="R92" s="230" t="n"/>
      <c r="S92" s="223" t="n"/>
    </row>
  </sheetData>
  <mergeCells count="245">
    <mergeCell ref="Q72:S72"/>
    <mergeCell ref="K49:L49"/>
    <mergeCell ref="P57:S57"/>
    <mergeCell ref="C44:E44"/>
    <mergeCell ref="A23:S23"/>
    <mergeCell ref="J74:L74"/>
    <mergeCell ref="C40:E40"/>
    <mergeCell ref="L90:O90"/>
    <mergeCell ref="P32:S36"/>
    <mergeCell ref="B71:F71"/>
    <mergeCell ref="P42:S42"/>
    <mergeCell ref="C51:E51"/>
    <mergeCell ref="A63:S63"/>
    <mergeCell ref="P92:S92"/>
    <mergeCell ref="B84:D84"/>
    <mergeCell ref="K50:L50"/>
    <mergeCell ref="J75:L75"/>
    <mergeCell ref="L91:O91"/>
    <mergeCell ref="G73:I73"/>
    <mergeCell ref="Q70:S70"/>
    <mergeCell ref="I88:K88"/>
    <mergeCell ref="O74:P74"/>
    <mergeCell ref="P44:S44"/>
    <mergeCell ref="C57:E57"/>
    <mergeCell ref="A6:S6"/>
    <mergeCell ref="A1:S1"/>
    <mergeCell ref="E88:H88"/>
    <mergeCell ref="C49:E49"/>
    <mergeCell ref="K42:L42"/>
    <mergeCell ref="P46:S46"/>
    <mergeCell ref="C34:E34"/>
    <mergeCell ref="F56:G56"/>
    <mergeCell ref="J72:L72"/>
    <mergeCell ref="A65:S65"/>
    <mergeCell ref="H38:J38"/>
    <mergeCell ref="C42:E42"/>
    <mergeCell ref="F43:G43"/>
    <mergeCell ref="K53:L53"/>
    <mergeCell ref="Q77:S77"/>
    <mergeCell ref="P39:S39"/>
    <mergeCell ref="H44:J44"/>
    <mergeCell ref="P48:S48"/>
    <mergeCell ref="A80:S80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E91:H91"/>
    <mergeCell ref="F34:G34"/>
    <mergeCell ref="G69:I69"/>
    <mergeCell ref="B88:D88"/>
    <mergeCell ref="J70:L70"/>
    <mergeCell ref="P43:S43"/>
    <mergeCell ref="B82:D82"/>
    <mergeCell ref="N30:S31"/>
    <mergeCell ref="Q69:S69"/>
    <mergeCell ref="A4:S4"/>
    <mergeCell ref="E83:I83"/>
    <mergeCell ref="K55:L55"/>
    <mergeCell ref="I92:K92"/>
    <mergeCell ref="C46:E46"/>
    <mergeCell ref="B70:F70"/>
    <mergeCell ref="P89:S89"/>
    <mergeCell ref="K51:L51"/>
    <mergeCell ref="F30:G30"/>
    <mergeCell ref="P88:S88"/>
    <mergeCell ref="H57:J57"/>
    <mergeCell ref="C39:E39"/>
    <mergeCell ref="F33:G33"/>
    <mergeCell ref="K41:L41"/>
    <mergeCell ref="C48:E48"/>
    <mergeCell ref="F45:G45"/>
    <mergeCell ref="F42:G42"/>
    <mergeCell ref="B83:D83"/>
    <mergeCell ref="E84:I84"/>
    <mergeCell ref="A24:S24"/>
    <mergeCell ref="P50:S50"/>
    <mergeCell ref="H32:J36"/>
    <mergeCell ref="C38:E38"/>
    <mergeCell ref="A60:S60"/>
    <mergeCell ref="K56:L56"/>
    <mergeCell ref="F47:G47"/>
    <mergeCell ref="K43:L43"/>
    <mergeCell ref="H42:J42"/>
    <mergeCell ref="J84:S84"/>
    <mergeCell ref="F46:G46"/>
    <mergeCell ref="O71:P71"/>
    <mergeCell ref="I90:K90"/>
    <mergeCell ref="A16:S16"/>
    <mergeCell ref="B74:F74"/>
    <mergeCell ref="C31:E32"/>
    <mergeCell ref="G71:I71"/>
    <mergeCell ref="C33:E33"/>
    <mergeCell ref="F39:G39"/>
    <mergeCell ref="F48:G48"/>
    <mergeCell ref="O76:P76"/>
    <mergeCell ref="Q71:S71"/>
    <mergeCell ref="L92:O92"/>
    <mergeCell ref="O73:P73"/>
    <mergeCell ref="A18:S18"/>
    <mergeCell ref="B76:F76"/>
    <mergeCell ref="J69:L69"/>
    <mergeCell ref="B67:F68"/>
    <mergeCell ref="E90:H90"/>
    <mergeCell ref="F44:G44"/>
    <mergeCell ref="C35:E35"/>
    <mergeCell ref="A2:S2"/>
    <mergeCell ref="I91:K91"/>
    <mergeCell ref="O32:O36"/>
    <mergeCell ref="B31:B32"/>
    <mergeCell ref="A86:S86"/>
    <mergeCell ref="B52:S52"/>
    <mergeCell ref="B75:F75"/>
    <mergeCell ref="P37:S37"/>
    <mergeCell ref="H46:J46"/>
    <mergeCell ref="A87:R87"/>
    <mergeCell ref="C50:E50"/>
    <mergeCell ref="O77:P77"/>
    <mergeCell ref="C55:E55"/>
    <mergeCell ref="A22:S22"/>
    <mergeCell ref="F31:G32"/>
    <mergeCell ref="K45:L45"/>
    <mergeCell ref="G74:I74"/>
    <mergeCell ref="A20:S20"/>
    <mergeCell ref="H45:J45"/>
    <mergeCell ref="A81:S81"/>
    <mergeCell ref="E82:I82"/>
    <mergeCell ref="C36:E36"/>
    <mergeCell ref="A58:G58"/>
    <mergeCell ref="P58:S58"/>
    <mergeCell ref="A13:S13"/>
    <mergeCell ref="K47:L47"/>
    <mergeCell ref="P55:S55"/>
    <mergeCell ref="A92:D92"/>
    <mergeCell ref="G67:I68"/>
    <mergeCell ref="K44:L44"/>
    <mergeCell ref="H47:J47"/>
    <mergeCell ref="F36:G36"/>
    <mergeCell ref="P51:S51"/>
    <mergeCell ref="J82:S82"/>
    <mergeCell ref="K46:L46"/>
    <mergeCell ref="F50:G50"/>
    <mergeCell ref="K40:L40"/>
    <mergeCell ref="O75:P75"/>
    <mergeCell ref="A64:S64"/>
    <mergeCell ref="A15:S15"/>
    <mergeCell ref="P41:S41"/>
    <mergeCell ref="H30:L31"/>
    <mergeCell ref="E92:H92"/>
    <mergeCell ref="J71:L71"/>
    <mergeCell ref="B73:F73"/>
    <mergeCell ref="C37:E37"/>
    <mergeCell ref="J76:L76"/>
    <mergeCell ref="A61:S61"/>
    <mergeCell ref="Q75:S75"/>
    <mergeCell ref="P56:S56"/>
    <mergeCell ref="P90:S90"/>
    <mergeCell ref="G72:I72"/>
    <mergeCell ref="B91:D91"/>
    <mergeCell ref="C30:E30"/>
    <mergeCell ref="H53:J53"/>
    <mergeCell ref="J73:L73"/>
    <mergeCell ref="A7:S7"/>
    <mergeCell ref="O70:P70"/>
    <mergeCell ref="P49:S49"/>
    <mergeCell ref="I89:K89"/>
    <mergeCell ref="H50:J50"/>
    <mergeCell ref="L88:O88"/>
    <mergeCell ref="G70:I70"/>
    <mergeCell ref="H55:J55"/>
    <mergeCell ref="A27:S27"/>
    <mergeCell ref="F49:G49"/>
    <mergeCell ref="P91:S91"/>
    <mergeCell ref="K57:L57"/>
    <mergeCell ref="A31:A32"/>
    <mergeCell ref="H39:J39"/>
    <mergeCell ref="A67:A68"/>
    <mergeCell ref="E89:H89"/>
    <mergeCell ref="C54:E54"/>
    <mergeCell ref="H49:J49"/>
    <mergeCell ref="P53:S53"/>
    <mergeCell ref="C41:E41"/>
    <mergeCell ref="A17:S17"/>
    <mergeCell ref="J67:L68"/>
    <mergeCell ref="C56:E56"/>
    <mergeCell ref="K58:M58"/>
    <mergeCell ref="A62:S62"/>
    <mergeCell ref="F40:G40"/>
    <mergeCell ref="C43:E43"/>
    <mergeCell ref="A10:S10"/>
    <mergeCell ref="K32:M36"/>
    <mergeCell ref="A19:S19"/>
    <mergeCell ref="F55:G55"/>
    <mergeCell ref="P45:S45"/>
    <mergeCell ref="A28:S28"/>
    <mergeCell ref="P54:S54"/>
    <mergeCell ref="H37:J37"/>
    <mergeCell ref="F51:G51"/>
    <mergeCell ref="Q74:S74"/>
    <mergeCell ref="A9:S9"/>
    <mergeCell ref="P38:S38"/>
    <mergeCell ref="F41:G41"/>
    <mergeCell ref="H48:J48"/>
    <mergeCell ref="O69:P69"/>
    <mergeCell ref="G76:I76"/>
    <mergeCell ref="F35:G35"/>
    <mergeCell ref="B89:D89"/>
    <mergeCell ref="Q76:S76"/>
    <mergeCell ref="Q73:S73"/>
    <mergeCell ref="B69:F69"/>
    <mergeCell ref="Q67:S68"/>
    <mergeCell ref="F38:G38"/>
    <mergeCell ref="P40:S40"/>
    <mergeCell ref="C53:E53"/>
    <mergeCell ref="K37:M37"/>
    <mergeCell ref="G75:I75"/>
    <mergeCell ref="A79:S79"/>
    <mergeCell ref="K39:L39"/>
    <mergeCell ref="A77:F77"/>
    <mergeCell ref="K48:L48"/>
    <mergeCell ref="G77:I77"/>
    <mergeCell ref="H43:J43"/>
    <mergeCell ref="B90:D90"/>
    <mergeCell ref="F37:G37"/>
    <mergeCell ref="L89:O89"/>
    <mergeCell ref="H54:J54"/>
    <mergeCell ref="J83:S83"/>
    <mergeCell ref="K38:L38"/>
    <mergeCell ref="H41:J41"/>
    <mergeCell ref="K54:M54"/>
    <mergeCell ref="C45:E45"/>
    <mergeCell ref="O72:P72"/>
    <mergeCell ref="A21:S21"/>
    <mergeCell ref="H56:J56"/>
    <mergeCell ref="A26:S26"/>
    <mergeCell ref="J77:L77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46"/>
  <sheetViews>
    <sheetView workbookViewId="0">
      <selection activeCell="A1" sqref="A1"/>
    </sheetView>
  </sheetViews>
  <sheetFormatPr baseColWidth="8" defaultRowHeight="15"/>
  <cols>
    <col width="5.42578125" customWidth="1" style="196" min="1" max="1"/>
    <col width="13" customWidth="1" style="196" min="2" max="2"/>
    <col width="2.42578125" customWidth="1" style="196" min="3" max="3"/>
    <col width="3.42578125" customWidth="1" style="196" min="4" max="4"/>
    <col width="2.42578125" customWidth="1" style="196" min="5" max="5"/>
    <col width="10.42578125" customWidth="1" style="196" min="6" max="6"/>
    <col width="4.42578125" customWidth="1" style="196" min="7" max="7"/>
    <col width="9.42578125" customWidth="1" style="196" min="8" max="8"/>
    <col width="23.42578125" customWidth="1" style="196" min="9" max="9"/>
    <col width="12.42578125" customWidth="1" style="196" min="10" max="10"/>
    <col width="4.42578125" customWidth="1" style="196" min="11" max="11"/>
    <col width="6.42578125" customWidth="1" style="196" min="12" max="12"/>
    <col width="13" customWidth="1" style="196" min="13" max="13"/>
    <col width="2.42578125" customWidth="1" style="196" min="14" max="14"/>
    <col width="1.42578125" customWidth="1" style="196" min="15" max="15"/>
    <col width="8.42578125" customWidth="1" style="196" min="16" max="16"/>
    <col width="9.42578125" customWidth="1" style="196" min="17" max="17"/>
    <col width="10.42578125" customWidth="1" style="196" min="18" max="18"/>
    <col width="6.42578125" customWidth="1" style="196" min="19" max="19"/>
    <col width="4.42578125" customWidth="1" style="196" min="20" max="20"/>
    <col width="13" customWidth="1" style="196" min="21" max="21"/>
    <col width="1.42578125" customWidth="1" style="196" min="22" max="22"/>
    <col width="13" customWidth="1" style="196" min="23" max="23"/>
    <col width="13" customWidth="1" style="196" min="24" max="24"/>
    <col width="7.42578125" customWidth="1" style="196" min="25" max="25"/>
    <col width="1.42578125" customWidth="1" style="196" min="26" max="26"/>
    <col width="3.42578125" customWidth="1" style="196" min="27" max="27"/>
    <col width="13" customWidth="1" style="196" min="28" max="28"/>
    <col width="5.42578125" customWidth="1" style="196" min="29" max="29"/>
  </cols>
  <sheetData>
    <row r="1" ht="12.2" customHeight="1" s="196">
      <c r="A1" s="235" t="inlineStr">
        <is>
          <t>Унифицированная Форма № КС-2</t>
        </is>
      </c>
    </row>
    <row r="2" ht="12.2" customHeight="1" s="196">
      <c r="A2" s="235" t="inlineStr">
        <is>
          <t>Утверждена постановлением Госкомстата России</t>
        </is>
      </c>
    </row>
    <row r="3" ht="24.6" customHeight="1" s="196">
      <c r="A3" s="235" t="inlineStr">
        <is>
          <t>от 11.11.99 № 100</t>
        </is>
      </c>
    </row>
    <row r="4" ht="14.85" customHeight="1" s="196">
      <c r="A4" s="236" t="inlineStr"/>
      <c r="AA4" s="237" t="inlineStr">
        <is>
          <t>Код</t>
        </is>
      </c>
      <c r="AB4" s="238" t="n"/>
      <c r="AC4" s="239" t="n"/>
    </row>
    <row r="5" ht="14.85" customHeight="1" s="196">
      <c r="A5" s="240" t="inlineStr">
        <is>
          <t xml:space="preserve">Форма по ОКУД </t>
        </is>
      </c>
      <c r="AA5" s="237" t="inlineStr">
        <is>
          <t>0322005</t>
        </is>
      </c>
      <c r="AB5" s="238" t="n"/>
      <c r="AC5" s="239" t="n"/>
    </row>
    <row r="6" ht="14.85" customHeight="1" s="196">
      <c r="A6" s="236" t="inlineStr">
        <is>
          <t xml:space="preserve">Инвестор: </t>
        </is>
      </c>
      <c r="E6" s="241" t="inlineStr"/>
      <c r="F6" s="242" t="n"/>
      <c r="G6" s="242" t="n"/>
      <c r="H6" s="242" t="n"/>
      <c r="I6" s="242" t="n"/>
      <c r="J6" s="242" t="n"/>
      <c r="K6" s="242" t="n"/>
      <c r="L6" s="242" t="n"/>
      <c r="M6" s="242" t="n"/>
      <c r="N6" s="242" t="n"/>
      <c r="O6" s="242" t="n"/>
      <c r="P6" s="242" t="n"/>
      <c r="Q6" s="242" t="n"/>
      <c r="R6" s="242" t="n"/>
      <c r="S6" s="242" t="n"/>
      <c r="T6" s="242" t="n"/>
      <c r="U6" s="242" t="n"/>
      <c r="V6" s="242" t="n"/>
      <c r="W6" s="240" t="inlineStr">
        <is>
          <t xml:space="preserve">по ОКПО </t>
        </is>
      </c>
      <c r="AA6" s="243" t="inlineStr"/>
      <c r="AB6" s="244" t="n"/>
      <c r="AC6" s="245" t="n"/>
    </row>
    <row r="7" ht="14.85" customHeight="1" s="196">
      <c r="A7" s="236" t="inlineStr"/>
      <c r="E7" s="246" t="inlineStr">
        <is>
          <t>(организация, адрес, телефон, факс)</t>
        </is>
      </c>
      <c r="W7" s="236" t="inlineStr"/>
      <c r="AA7" s="247" t="inlineStr"/>
      <c r="AB7" s="242" t="n"/>
      <c r="AC7" s="248" t="n"/>
    </row>
    <row r="8" ht="14.85" customHeight="1" s="196">
      <c r="A8" s="236" t="inlineStr">
        <is>
          <t xml:space="preserve">Заказчик (Генподрядчик): </t>
        </is>
      </c>
      <c r="G8" s="241" t="inlineStr">
        <is>
          <t>Представитель МКД</t>
        </is>
      </c>
      <c r="H8" s="242" t="n"/>
      <c r="I8" s="242" t="n"/>
      <c r="J8" s="242" t="n"/>
      <c r="K8" s="242" t="n"/>
      <c r="L8" s="242" t="n"/>
      <c r="M8" s="242" t="n"/>
      <c r="N8" s="242" t="n"/>
      <c r="O8" s="242" t="n"/>
      <c r="P8" s="242" t="n"/>
      <c r="Q8" s="242" t="n"/>
      <c r="R8" s="242" t="n"/>
      <c r="S8" s="242" t="n"/>
      <c r="T8" s="242" t="n"/>
      <c r="U8" s="242" t="n"/>
      <c r="V8" s="242" t="n"/>
      <c r="W8" s="240" t="inlineStr">
        <is>
          <t xml:space="preserve">по ОКПО </t>
        </is>
      </c>
      <c r="AA8" s="243" t="inlineStr"/>
      <c r="AB8" s="244" t="n"/>
      <c r="AC8" s="245" t="n"/>
    </row>
    <row r="9" ht="14.85" customHeight="1" s="196">
      <c r="A9" s="236" t="inlineStr"/>
      <c r="G9" s="246" t="inlineStr">
        <is>
          <t>(организация, адрес, телефон, факс)</t>
        </is>
      </c>
      <c r="W9" s="236" t="inlineStr"/>
      <c r="AA9" s="247" t="inlineStr"/>
      <c r="AB9" s="242" t="n"/>
      <c r="AC9" s="248" t="n"/>
    </row>
    <row r="10" ht="14.85" customHeight="1" s="196">
      <c r="A10" s="236" t="inlineStr">
        <is>
          <t xml:space="preserve">Подрядчик (Субподрядчик): </t>
        </is>
      </c>
      <c r="G10" s="241" t="inlineStr">
        <is>
          <t>ООО "УК Жилищные решения"</t>
        </is>
      </c>
      <c r="H10" s="242" t="n"/>
      <c r="I10" s="242" t="n"/>
      <c r="J10" s="242" t="n"/>
      <c r="K10" s="242" t="n"/>
      <c r="L10" s="242" t="n"/>
      <c r="M10" s="242" t="n"/>
      <c r="N10" s="242" t="n"/>
      <c r="O10" s="242" t="n"/>
      <c r="P10" s="242" t="n"/>
      <c r="Q10" s="242" t="n"/>
      <c r="R10" s="242" t="n"/>
      <c r="S10" s="242" t="n"/>
      <c r="T10" s="242" t="n"/>
      <c r="U10" s="242" t="n"/>
      <c r="V10" s="242" t="n"/>
      <c r="W10" s="240" t="inlineStr">
        <is>
          <t xml:space="preserve">по ОКПО </t>
        </is>
      </c>
      <c r="AA10" s="243" t="inlineStr"/>
      <c r="AB10" s="244" t="n"/>
      <c r="AC10" s="245" t="n"/>
    </row>
    <row r="11" ht="14.85" customHeight="1" s="196">
      <c r="A11" s="236" t="inlineStr"/>
      <c r="G11" s="246" t="inlineStr">
        <is>
          <t>(организация, адрес, телефон, факс)</t>
        </is>
      </c>
      <c r="W11" s="236" t="inlineStr"/>
      <c r="AA11" s="247" t="inlineStr"/>
      <c r="AB11" s="242" t="n"/>
      <c r="AC11" s="248" t="n"/>
    </row>
    <row r="12" ht="14.85" customHeight="1" s="196">
      <c r="A12" s="236" t="inlineStr">
        <is>
          <t xml:space="preserve">Стройка: </t>
        </is>
      </c>
      <c r="D12" s="241" t="inlineStr">
        <is>
          <t>Содержание и текущий ремонт МКД Московская область го Щелково, Фряново</t>
        </is>
      </c>
      <c r="E12" s="242" t="n"/>
      <c r="F12" s="242" t="n"/>
      <c r="G12" s="242" t="n"/>
      <c r="H12" s="242" t="n"/>
      <c r="I12" s="242" t="n"/>
      <c r="J12" s="242" t="n"/>
      <c r="K12" s="242" t="n"/>
      <c r="L12" s="242" t="n"/>
      <c r="M12" s="242" t="n"/>
      <c r="N12" s="242" t="n"/>
      <c r="O12" s="242" t="n"/>
      <c r="P12" s="242" t="n"/>
      <c r="Q12" s="242" t="n"/>
      <c r="R12" s="242" t="n"/>
      <c r="S12" s="242" t="n"/>
      <c r="T12" s="242" t="n"/>
      <c r="U12" s="242" t="n"/>
      <c r="V12" s="242" t="n"/>
      <c r="W12" s="240" t="inlineStr"/>
      <c r="AA12" s="237" t="inlineStr"/>
      <c r="AB12" s="238" t="n"/>
      <c r="AC12" s="239" t="n"/>
    </row>
    <row r="13" ht="14.85" customHeight="1" s="196">
      <c r="A13" s="236" t="inlineStr">
        <is>
          <t xml:space="preserve">Объект: </t>
        </is>
      </c>
      <c r="D13" s="241" t="inlineStr">
        <is>
          <t>Содержание и текущий ремонт МКД Московская область го Щелково, Фряново</t>
        </is>
      </c>
      <c r="E13" s="242" t="n"/>
      <c r="F13" s="242" t="n"/>
      <c r="G13" s="242" t="n"/>
      <c r="H13" s="242" t="n"/>
      <c r="I13" s="242" t="n"/>
      <c r="J13" s="242" t="n"/>
      <c r="K13" s="242" t="n"/>
      <c r="L13" s="242" t="n"/>
      <c r="M13" s="242" t="n"/>
      <c r="N13" s="242" t="n"/>
      <c r="O13" s="242" t="n"/>
      <c r="P13" s="242" t="n"/>
      <c r="Q13" s="242" t="n"/>
      <c r="R13" s="242" t="n"/>
      <c r="S13" s="242" t="n"/>
      <c r="T13" s="242" t="n"/>
      <c r="U13" s="242" t="n"/>
      <c r="V13" s="242" t="n"/>
      <c r="W13" s="240" t="inlineStr"/>
      <c r="AA13" s="237" t="inlineStr"/>
      <c r="AB13" s="238" t="n"/>
      <c r="AC13" s="239" t="n"/>
    </row>
    <row r="14" ht="14.85" customHeight="1" s="196">
      <c r="A14" s="240" t="inlineStr">
        <is>
          <t xml:space="preserve">Вид деятельности по ОКДП </t>
        </is>
      </c>
      <c r="AA14" s="237" t="inlineStr"/>
      <c r="AB14" s="238" t="n"/>
      <c r="AC14" s="239" t="n"/>
    </row>
    <row r="15" ht="14.85" customHeight="1" s="196">
      <c r="A15" s="240" t="inlineStr">
        <is>
          <t xml:space="preserve">Договор подряда (контракт) </t>
        </is>
      </c>
      <c r="Y15" s="249" t="inlineStr">
        <is>
          <t>номер</t>
        </is>
      </c>
      <c r="Z15" s="239" t="n"/>
      <c r="AA15" s="250" t="inlineStr"/>
      <c r="AB15" s="238" t="n"/>
      <c r="AC15" s="239" t="n"/>
    </row>
    <row r="16" ht="14.85" customHeight="1" s="196">
      <c r="A16" s="236" t="inlineStr"/>
      <c r="Y16" s="237" t="inlineStr">
        <is>
          <t>дата</t>
        </is>
      </c>
      <c r="Z16" s="239" t="n"/>
      <c r="AA16" s="250" t="inlineStr"/>
      <c r="AB16" s="250" t="inlineStr"/>
      <c r="AC16" s="250" t="inlineStr"/>
    </row>
    <row r="17" ht="14.85" customHeight="1" s="196">
      <c r="A17" s="240" t="inlineStr">
        <is>
          <t>Вид операции</t>
        </is>
      </c>
      <c r="AA17" s="237" t="inlineStr"/>
      <c r="AB17" s="238" t="n"/>
      <c r="AC17" s="239" t="n"/>
    </row>
    <row r="18" ht="12.2" customHeight="1" s="196">
      <c r="A18" s="251" t="inlineStr"/>
    </row>
    <row r="19" ht="14.85" customHeight="1" s="196">
      <c r="A19" s="240" t="inlineStr"/>
      <c r="V19" s="237" t="inlineStr">
        <is>
          <t>Отчетный период</t>
        </is>
      </c>
      <c r="W19" s="238" t="n"/>
      <c r="X19" s="238" t="n"/>
      <c r="Y19" s="238" t="n"/>
      <c r="Z19" s="238" t="n"/>
      <c r="AA19" s="238" t="n"/>
      <c r="AB19" s="238" t="n"/>
      <c r="AC19" s="239" t="n"/>
    </row>
    <row r="20" ht="14.85" customHeight="1" s="196">
      <c r="A20" s="240" t="inlineStr"/>
      <c r="N20" s="237" t="inlineStr">
        <is>
          <t>Номер документа</t>
        </is>
      </c>
      <c r="O20" s="238" t="n"/>
      <c r="P20" s="238" t="n"/>
      <c r="Q20" s="239" t="n"/>
      <c r="R20" s="237" t="inlineStr">
        <is>
          <t>Дата составления</t>
        </is>
      </c>
      <c r="S20" s="238" t="n"/>
      <c r="T20" s="239" t="n"/>
      <c r="U20" s="236" t="inlineStr"/>
      <c r="V20" s="237" t="inlineStr">
        <is>
          <t>с</t>
        </is>
      </c>
      <c r="W20" s="238" t="n"/>
      <c r="X20" s="238" t="n"/>
      <c r="Y20" s="238" t="n"/>
      <c r="Z20" s="239" t="n"/>
      <c r="AA20" s="237" t="inlineStr">
        <is>
          <t>по</t>
        </is>
      </c>
      <c r="AB20" s="238" t="n"/>
      <c r="AC20" s="239" t="n"/>
    </row>
    <row r="21" ht="14.85" customHeight="1" s="196">
      <c r="A21" s="240" t="inlineStr"/>
      <c r="N21" s="237" t="inlineStr"/>
      <c r="O21" s="238" t="n"/>
      <c r="P21" s="238" t="n"/>
      <c r="Q21" s="239" t="n"/>
      <c r="R21" s="237" t="inlineStr">
        <is>
          <t>30.11.2025</t>
        </is>
      </c>
      <c r="S21" s="238" t="n"/>
      <c r="T21" s="239" t="n"/>
      <c r="U21" s="236" t="inlineStr"/>
      <c r="V21" s="250" t="inlineStr">
        <is>
          <t>01.11.2025</t>
        </is>
      </c>
      <c r="W21" s="238" t="n"/>
      <c r="X21" s="238" t="n"/>
      <c r="Y21" s="238" t="n"/>
      <c r="Z21" s="239" t="n"/>
      <c r="AA21" s="250" t="inlineStr">
        <is>
          <t>30.11.2025</t>
        </is>
      </c>
      <c r="AB21" s="238" t="n"/>
      <c r="AC21" s="239" t="n"/>
    </row>
    <row r="22" ht="51.75" customHeight="1" s="196">
      <c r="A22" s="252" t="inlineStr">
        <is>
          <t>АКТ о приемке выполненных работ</t>
        </is>
      </c>
    </row>
    <row r="23" ht="12.2" customHeight="1" s="196">
      <c r="A23" s="251" t="inlineStr"/>
    </row>
    <row r="24" ht="12.2" customHeight="1" s="196">
      <c r="A24" s="253" t="n"/>
      <c r="L24" s="254" t="n"/>
      <c r="O24" s="253" t="n"/>
    </row>
    <row r="25" ht="12.2" customHeight="1" s="196">
      <c r="A25" s="251" t="inlineStr"/>
    </row>
    <row r="26" ht="24.6" customHeight="1" s="196">
      <c r="A26" s="250" t="inlineStr">
        <is>
          <t>Номер</t>
        </is>
      </c>
      <c r="B26" s="245" t="n"/>
      <c r="C26" s="250" t="inlineStr">
        <is>
          <t>Обоснование</t>
        </is>
      </c>
      <c r="D26" s="244" t="n"/>
      <c r="E26" s="244" t="n"/>
      <c r="F26" s="244" t="n"/>
      <c r="G26" s="245" t="n"/>
      <c r="H26" s="250" t="inlineStr">
        <is>
          <t>Наименование работ и затрат</t>
        </is>
      </c>
      <c r="I26" s="244" t="n"/>
      <c r="J26" s="245" t="n"/>
      <c r="K26" s="250" t="inlineStr">
        <is>
          <t>Единица измерения</t>
        </is>
      </c>
      <c r="L26" s="245" t="n"/>
      <c r="M26" s="250" t="inlineStr">
        <is>
          <t>Количество</t>
        </is>
      </c>
      <c r="N26" s="238" t="n"/>
      <c r="O26" s="238" t="n"/>
      <c r="P26" s="238" t="n"/>
      <c r="Q26" s="239" t="n"/>
      <c r="R26" s="250" t="inlineStr">
        <is>
          <t>Сметная стоимость, руб</t>
        </is>
      </c>
      <c r="S26" s="238" t="n"/>
      <c r="T26" s="238" t="n"/>
      <c r="U26" s="238" t="n"/>
      <c r="V26" s="238" t="n"/>
      <c r="W26" s="238" t="n"/>
      <c r="X26" s="238" t="n"/>
      <c r="Y26" s="238" t="n"/>
      <c r="Z26" s="238" t="n"/>
      <c r="AA26" s="238" t="n"/>
      <c r="AB26" s="238" t="n"/>
      <c r="AC26" s="239" t="n"/>
    </row>
    <row r="27" ht="12.2" customHeight="1" s="196">
      <c r="A27" s="255" t="n"/>
      <c r="B27" s="248" t="n"/>
      <c r="C27" s="256" t="n"/>
      <c r="G27" s="257" t="n"/>
      <c r="H27" s="256" t="n"/>
      <c r="J27" s="257" t="n"/>
      <c r="K27" s="256" t="n"/>
      <c r="L27" s="257" t="n"/>
      <c r="M27" s="250" t="inlineStr">
        <is>
          <t>на единицу измерения</t>
        </is>
      </c>
      <c r="N27" s="244" t="n"/>
      <c r="O27" s="245" t="n"/>
      <c r="P27" s="250" t="inlineStr">
        <is>
          <t>коэффициенты</t>
        </is>
      </c>
      <c r="Q27" s="250" t="inlineStr">
        <is>
          <t>всего с учетом коэффициентов</t>
        </is>
      </c>
      <c r="R27" s="250" t="inlineStr">
        <is>
          <t>на единицу измерения в базисном уровне цен</t>
        </is>
      </c>
      <c r="S27" s="250" t="inlineStr">
        <is>
          <t>индекс</t>
        </is>
      </c>
      <c r="T27" s="250" t="inlineStr">
        <is>
          <t>на единицу измерения в текущем уровне цен</t>
        </is>
      </c>
      <c r="U27" s="244" t="n"/>
      <c r="V27" s="244" t="n"/>
      <c r="W27" s="245" t="n"/>
      <c r="X27" s="250" t="inlineStr">
        <is>
          <t>коэффициенты</t>
        </is>
      </c>
      <c r="Y27" s="245" t="n"/>
      <c r="Z27" s="250" t="inlineStr">
        <is>
          <t>всего в текущем уровне цен</t>
        </is>
      </c>
      <c r="AA27" s="244" t="n"/>
      <c r="AB27" s="244" t="n"/>
      <c r="AC27" s="245" t="n"/>
    </row>
    <row r="28" ht="61.35" customHeight="1" s="196">
      <c r="A28" s="250" t="inlineStr">
        <is>
          <t>по пор.</t>
        </is>
      </c>
      <c r="B28" s="250" t="inlineStr">
        <is>
          <t>поз. по см.</t>
        </is>
      </c>
      <c r="C28" s="255" t="n"/>
      <c r="D28" s="242" t="n"/>
      <c r="E28" s="242" t="n"/>
      <c r="F28" s="242" t="n"/>
      <c r="G28" s="248" t="n"/>
      <c r="H28" s="255" t="n"/>
      <c r="I28" s="242" t="n"/>
      <c r="J28" s="248" t="n"/>
      <c r="K28" s="255" t="n"/>
      <c r="L28" s="248" t="n"/>
      <c r="M28" s="255" t="n"/>
      <c r="N28" s="242" t="n"/>
      <c r="O28" s="248" t="n"/>
      <c r="P28" s="258" t="n"/>
      <c r="Q28" s="258" t="n"/>
      <c r="R28" s="258" t="n"/>
      <c r="S28" s="258" t="n"/>
      <c r="T28" s="255" t="n"/>
      <c r="U28" s="242" t="n"/>
      <c r="V28" s="242" t="n"/>
      <c r="W28" s="248" t="n"/>
      <c r="X28" s="255" t="n"/>
      <c r="Y28" s="248" t="n"/>
      <c r="Z28" s="255" t="n"/>
      <c r="AA28" s="242" t="n"/>
      <c r="AB28" s="242" t="n"/>
      <c r="AC28" s="248" t="n"/>
    </row>
    <row r="29" ht="18.4" customHeight="1" s="196">
      <c r="A29" s="250" t="inlineStr">
        <is>
          <t>1</t>
        </is>
      </c>
      <c r="B29" s="250" t="inlineStr">
        <is>
          <t>2</t>
        </is>
      </c>
      <c r="C29" s="250" t="inlineStr">
        <is>
          <t>3</t>
        </is>
      </c>
      <c r="D29" s="238" t="n"/>
      <c r="E29" s="238" t="n"/>
      <c r="F29" s="238" t="n"/>
      <c r="G29" s="239" t="n"/>
      <c r="H29" s="250" t="inlineStr">
        <is>
          <t>4</t>
        </is>
      </c>
      <c r="I29" s="238" t="n"/>
      <c r="J29" s="239" t="n"/>
      <c r="K29" s="250" t="inlineStr">
        <is>
          <t>5</t>
        </is>
      </c>
      <c r="L29" s="239" t="n"/>
      <c r="M29" s="250" t="inlineStr">
        <is>
          <t>6</t>
        </is>
      </c>
      <c r="N29" s="238" t="n"/>
      <c r="O29" s="239" t="n"/>
      <c r="P29" s="250" t="inlineStr">
        <is>
          <t>7</t>
        </is>
      </c>
      <c r="Q29" s="250" t="inlineStr">
        <is>
          <t>8</t>
        </is>
      </c>
      <c r="R29" s="250" t="inlineStr">
        <is>
          <t>9</t>
        </is>
      </c>
      <c r="S29" s="250" t="inlineStr">
        <is>
          <t>10</t>
        </is>
      </c>
      <c r="T29" s="250" t="inlineStr">
        <is>
          <t>11</t>
        </is>
      </c>
      <c r="U29" s="238" t="n"/>
      <c r="V29" s="238" t="n"/>
      <c r="W29" s="239" t="n"/>
      <c r="X29" s="250" t="inlineStr">
        <is>
          <t>12</t>
        </is>
      </c>
      <c r="Y29" s="239" t="n"/>
      <c r="Z29" s="250" t="inlineStr">
        <is>
          <t>13</t>
        </is>
      </c>
      <c r="AA29" s="238" t="n"/>
      <c r="AB29" s="238" t="n"/>
      <c r="AC29" s="239" t="n"/>
    </row>
    <row r="31" ht="12.2" customHeight="1" s="196">
      <c r="A31" s="259" t="inlineStr">
        <is>
          <t>Беляева 1</t>
        </is>
      </c>
      <c r="B31" s="242" t="n"/>
      <c r="C31" s="242" t="n"/>
      <c r="D31" s="242" t="n"/>
      <c r="E31" s="242" t="n"/>
      <c r="F31" s="242" t="n"/>
      <c r="G31" s="242" t="n"/>
      <c r="H31" s="242" t="n"/>
      <c r="I31" s="242" t="n"/>
      <c r="J31" s="242" t="n"/>
      <c r="K31" s="242" t="n"/>
      <c r="L31" s="242" t="n"/>
      <c r="M31" s="242" t="n"/>
      <c r="N31" s="242" t="n"/>
      <c r="O31" s="242" t="n"/>
      <c r="P31" s="242" t="n"/>
      <c r="Q31" s="242" t="n"/>
      <c r="R31" s="242" t="n"/>
      <c r="S31" s="242" t="n"/>
      <c r="T31" s="242" t="n"/>
      <c r="U31" s="242" t="n"/>
      <c r="V31" s="242" t="n"/>
      <c r="W31" s="242" t="n"/>
      <c r="X31" s="242" t="n"/>
      <c r="Y31" s="242" t="n"/>
      <c r="Z31" s="242" t="n"/>
      <c r="AA31" s="242" t="n"/>
      <c r="AB31" s="242" t="n"/>
      <c r="AC31" s="242" t="n"/>
    </row>
    <row r="33" ht="12.2" customHeight="1" s="196">
      <c r="A33" s="259" t="inlineStr">
        <is>
          <t>электромонтажные работы</t>
        </is>
      </c>
      <c r="B33" s="242" t="n"/>
      <c r="C33" s="242" t="n"/>
      <c r="D33" s="242" t="n"/>
      <c r="E33" s="242" t="n"/>
      <c r="F33" s="242" t="n"/>
      <c r="G33" s="242" t="n"/>
      <c r="H33" s="242" t="n"/>
      <c r="I33" s="242" t="n"/>
      <c r="J33" s="242" t="n"/>
      <c r="K33" s="242" t="n"/>
      <c r="L33" s="242" t="n"/>
      <c r="M33" s="242" t="n"/>
      <c r="N33" s="242" t="n"/>
      <c r="O33" s="242" t="n"/>
      <c r="P33" s="242" t="n"/>
      <c r="Q33" s="242" t="n"/>
      <c r="R33" s="242" t="n"/>
      <c r="S33" s="242" t="n"/>
      <c r="T33" s="242" t="n"/>
      <c r="U33" s="242" t="n"/>
      <c r="V33" s="242" t="n"/>
      <c r="W33" s="242" t="n"/>
      <c r="X33" s="242" t="n"/>
      <c r="Y33" s="242" t="n"/>
      <c r="Z33" s="242" t="n"/>
      <c r="AA33" s="242" t="n"/>
      <c r="AB33" s="242" t="n"/>
      <c r="AC33" s="242" t="n"/>
    </row>
    <row r="34" ht="12.2" customHeight="1" s="196">
      <c r="A34" s="251" t="inlineStr">
        <is>
          <t>1</t>
        </is>
      </c>
      <c r="B34" s="260" t="inlineStr">
        <is>
          <t>1</t>
        </is>
      </c>
      <c r="C34" s="260" t="inlineStr">
        <is>
          <t>ГЭСНр 67-01-005-01</t>
        </is>
      </c>
      <c r="H34" s="260" t="inlineStr">
        <is>
          <t>Смена ламп: накаливания</t>
        </is>
      </c>
      <c r="K34" s="260" t="inlineStr">
        <is>
          <t>100 шт</t>
        </is>
      </c>
      <c r="M34" s="261" t="n">
        <v>0.01</v>
      </c>
      <c r="P34" s="235" t="inlineStr"/>
      <c r="Q34" s="262" t="n">
        <v>0.01</v>
      </c>
      <c r="R34" s="235" t="inlineStr"/>
      <c r="S34" s="235" t="inlineStr"/>
      <c r="T34" s="235" t="inlineStr"/>
      <c r="X34" s="235" t="inlineStr"/>
      <c r="Z34" s="235" t="inlineStr"/>
    </row>
    <row r="35" ht="12.2" customHeight="1" s="196">
      <c r="A35" s="251" t="inlineStr"/>
      <c r="B35" s="251" t="inlineStr"/>
      <c r="C35" s="251" t="inlineStr">
        <is>
          <t xml:space="preserve">             1</t>
        </is>
      </c>
      <c r="H35" s="251" t="inlineStr">
        <is>
          <t>ОТ(ЗТ)</t>
        </is>
      </c>
      <c r="K35" s="251" t="inlineStr">
        <is>
          <t>чел.-ч</t>
        </is>
      </c>
      <c r="M35" s="235" t="inlineStr"/>
      <c r="P35" s="235" t="inlineStr"/>
      <c r="Q35" s="263" t="n">
        <v>0.07099999999999999</v>
      </c>
      <c r="R35" s="235" t="inlineStr"/>
      <c r="S35" s="235" t="inlineStr"/>
      <c r="T35" s="235" t="inlineStr"/>
      <c r="X35" s="235" t="inlineStr"/>
      <c r="Z35" s="262" t="n">
        <v>33.61</v>
      </c>
    </row>
    <row r="36" ht="12.2" customHeight="1" s="196">
      <c r="A36" s="251" t="inlineStr"/>
      <c r="B36" s="251" t="inlineStr"/>
      <c r="C36" s="251" t="inlineStr">
        <is>
          <t>1-100-30</t>
        </is>
      </c>
      <c r="H36" s="251" t="inlineStr">
        <is>
          <t>0</t>
        </is>
      </c>
      <c r="K36" s="251" t="inlineStr">
        <is>
          <t>чел.-ч</t>
        </is>
      </c>
      <c r="M36" s="264" t="n">
        <v>7.1</v>
      </c>
      <c r="P36" s="235" t="inlineStr"/>
      <c r="Q36" s="263" t="n">
        <v>0.07099999999999999</v>
      </c>
      <c r="R36" s="235" t="inlineStr"/>
      <c r="S36" s="235" t="inlineStr"/>
      <c r="T36" s="261" t="n">
        <v>473.35</v>
      </c>
      <c r="X36" s="235" t="inlineStr"/>
      <c r="Z36" s="261" t="n">
        <v>33.61</v>
      </c>
    </row>
    <row r="37" ht="12.2" customHeight="1" s="196">
      <c r="A37" s="251" t="inlineStr"/>
      <c r="B37" s="251" t="inlineStr"/>
      <c r="C37" s="251" t="inlineStr">
        <is>
          <t xml:space="preserve">             4</t>
        </is>
      </c>
      <c r="H37" s="251" t="inlineStr">
        <is>
          <t>М</t>
        </is>
      </c>
      <c r="K37" s="251" t="inlineStr"/>
      <c r="M37" s="235" t="inlineStr"/>
      <c r="P37" s="235" t="inlineStr"/>
      <c r="Q37" s="235" t="inlineStr"/>
      <c r="R37" s="235" t="inlineStr"/>
      <c r="S37" s="235" t="inlineStr"/>
      <c r="T37" s="235" t="inlineStr"/>
      <c r="X37" s="235" t="inlineStr"/>
      <c r="Z37" s="262" t="n">
        <v>0</v>
      </c>
    </row>
    <row r="38" ht="12.2" customHeight="1" s="196">
      <c r="A38" s="251" t="inlineStr"/>
      <c r="B38" s="251" t="inlineStr"/>
      <c r="C38" s="251" t="inlineStr">
        <is>
          <t>20.3.02.10</t>
        </is>
      </c>
      <c r="H38" s="251" t="inlineStr">
        <is>
          <t>Лампы накаливания</t>
        </is>
      </c>
      <c r="K38" s="251" t="inlineStr">
        <is>
          <t>шт</t>
        </is>
      </c>
      <c r="M38" s="265" t="n">
        <v>100</v>
      </c>
      <c r="P38" s="235" t="inlineStr"/>
      <c r="Q38" s="261" t="n">
        <v>1</v>
      </c>
      <c r="R38" s="235" t="inlineStr"/>
      <c r="S38" s="235" t="inlineStr"/>
      <c r="T38" s="235" t="inlineStr"/>
      <c r="X38" s="235" t="inlineStr"/>
      <c r="Z38" s="235" t="inlineStr"/>
    </row>
    <row r="39" ht="12.2" customHeight="1" s="196">
      <c r="A39" s="251" t="inlineStr"/>
      <c r="B39" s="251" t="inlineStr"/>
      <c r="C39" s="251" t="inlineStr"/>
      <c r="H39" s="266" t="inlineStr">
        <is>
          <t>Итого прямые затраты</t>
        </is>
      </c>
      <c r="I39" s="244" t="n"/>
      <c r="J39" s="244" t="n"/>
      <c r="K39" s="267" t="inlineStr"/>
      <c r="L39" s="244" t="n"/>
      <c r="M39" s="267" t="inlineStr"/>
      <c r="N39" s="244" t="n"/>
      <c r="O39" s="244" t="n"/>
      <c r="P39" s="267" t="inlineStr"/>
      <c r="Q39" s="267" t="inlineStr"/>
      <c r="R39" s="267" t="inlineStr"/>
      <c r="S39" s="267" t="inlineStr"/>
      <c r="T39" s="267" t="inlineStr"/>
      <c r="U39" s="244" t="n"/>
      <c r="V39" s="244" t="n"/>
      <c r="W39" s="244" t="n"/>
      <c r="X39" s="267" t="inlineStr"/>
      <c r="Y39" s="244" t="n"/>
      <c r="Z39" s="268" t="n">
        <v>33.61</v>
      </c>
      <c r="AA39" s="244" t="n"/>
      <c r="AB39" s="244" t="n"/>
      <c r="AC39" s="244" t="n"/>
    </row>
    <row r="40" ht="12.2" customHeight="1" s="196">
      <c r="C40" s="251" t="inlineStr"/>
      <c r="H40" s="251" t="inlineStr">
        <is>
          <t>ФОТ</t>
        </is>
      </c>
      <c r="K40" s="251" t="inlineStr"/>
      <c r="M40" s="235" t="inlineStr"/>
      <c r="P40" s="235" t="inlineStr"/>
      <c r="Q40" s="235" t="inlineStr"/>
      <c r="R40" s="251" t="inlineStr"/>
      <c r="S40" s="251" t="inlineStr"/>
      <c r="T40" s="251" t="inlineStr"/>
      <c r="X40" s="251" t="inlineStr"/>
      <c r="Z40" s="261" t="n">
        <v>33.61</v>
      </c>
    </row>
    <row r="41" ht="24.6" customHeight="1" s="196">
      <c r="C41" s="251" t="inlineStr">
        <is>
          <t>812/пр_2020_прил._т._п.101_гр.3</t>
        </is>
      </c>
      <c r="H41" s="251" t="inlineStr">
        <is>
          <t>НР (Электромонтажные работы)</t>
        </is>
      </c>
      <c r="K41" s="251" t="inlineStr">
        <is>
          <t>%</t>
        </is>
      </c>
      <c r="M41" s="265" t="n">
        <v>91</v>
      </c>
      <c r="P41" s="235" t="inlineStr"/>
      <c r="Q41" s="261" t="n">
        <v>91</v>
      </c>
      <c r="R41" s="251" t="inlineStr"/>
      <c r="S41" s="251" t="inlineStr"/>
      <c r="T41" s="251" t="inlineStr"/>
      <c r="X41" s="251" t="inlineStr"/>
      <c r="Z41" s="261" t="n">
        <v>30.59</v>
      </c>
    </row>
    <row r="42" ht="24.6" customHeight="1" s="196">
      <c r="C42" s="251" t="inlineStr">
        <is>
          <t>774/пр_2020_прил._т._п.101_гр.3</t>
        </is>
      </c>
      <c r="H42" s="251" t="inlineStr">
        <is>
          <t>СП (Электромонтажные работы)</t>
        </is>
      </c>
      <c r="K42" s="251" t="inlineStr">
        <is>
          <t>%</t>
        </is>
      </c>
      <c r="M42" s="265" t="n">
        <v>48</v>
      </c>
      <c r="P42" s="235" t="inlineStr"/>
      <c r="Q42" s="261" t="n">
        <v>48</v>
      </c>
      <c r="R42" s="251" t="inlineStr"/>
      <c r="S42" s="251" t="inlineStr"/>
      <c r="T42" s="251" t="inlineStr"/>
      <c r="X42" s="251" t="inlineStr"/>
      <c r="Z42" s="261" t="n">
        <v>16.13</v>
      </c>
    </row>
    <row r="43" ht="11.25" customHeight="1" s="196">
      <c r="A43" s="269" t="n"/>
      <c r="B43" s="269" t="n"/>
      <c r="C43" s="269" t="n"/>
      <c r="D43" s="269" t="n"/>
      <c r="E43" s="269" t="n"/>
      <c r="F43" s="269" t="n"/>
      <c r="G43" s="269" t="n"/>
      <c r="H43" s="269" t="n"/>
      <c r="I43" s="269" t="n"/>
      <c r="J43" s="269" t="n"/>
      <c r="K43" s="269" t="n"/>
      <c r="L43" s="269" t="n"/>
      <c r="M43" s="269" t="n"/>
      <c r="N43" s="269" t="n"/>
      <c r="O43" s="269" t="n"/>
      <c r="P43" s="269" t="n"/>
      <c r="Q43" s="269" t="n"/>
      <c r="R43" s="269" t="n"/>
      <c r="S43" s="269" t="n"/>
      <c r="T43" s="269" t="n"/>
      <c r="U43" s="269" t="n"/>
      <c r="V43" s="269" t="n"/>
      <c r="W43" s="269" t="n"/>
      <c r="X43" s="269" t="n"/>
      <c r="Y43" s="269" t="n"/>
      <c r="Z43" s="269" t="n"/>
      <c r="AA43" s="269" t="n"/>
      <c r="AB43" s="269" t="n"/>
      <c r="AC43" s="269" t="n"/>
    </row>
    <row r="44" ht="12.2" customHeight="1" s="196">
      <c r="H44" s="260" t="inlineStr">
        <is>
          <t>Всего по позиции</t>
        </is>
      </c>
      <c r="S44" s="251" t="inlineStr"/>
      <c r="T44" s="262" t="n">
        <v>8033</v>
      </c>
      <c r="X44" s="251" t="inlineStr"/>
      <c r="Z44" s="262" t="n">
        <v>80.33</v>
      </c>
    </row>
    <row r="45" ht="24.6" customHeight="1" s="196">
      <c r="A45" s="251" t="inlineStr">
        <is>
          <t>2</t>
        </is>
      </c>
      <c r="B45" s="260" t="inlineStr">
        <is>
          <t>2</t>
        </is>
      </c>
      <c r="C45" s="260" t="inlineStr">
        <is>
          <t>20.3.02.12-0006</t>
        </is>
      </c>
      <c r="H45" s="260" t="inlineStr">
        <is>
          <t>Лампа энергосберегающая с цоколем E27, мощность 10 Вт</t>
        </is>
      </c>
      <c r="K45" s="260" t="inlineStr">
        <is>
          <t>шт</t>
        </is>
      </c>
      <c r="M45" s="265" t="n">
        <v>1</v>
      </c>
      <c r="P45" s="235" t="inlineStr"/>
      <c r="Q45" s="262" t="n">
        <v>1</v>
      </c>
      <c r="R45" s="261" t="n">
        <v>9.890000000000001</v>
      </c>
      <c r="S45" s="261" t="n">
        <v>1.41</v>
      </c>
      <c r="T45" s="261" t="n">
        <v>13.94</v>
      </c>
      <c r="X45" s="235" t="inlineStr"/>
      <c r="Z45" s="261" t="n">
        <v>13.94</v>
      </c>
    </row>
    <row r="46" ht="12.2" customHeight="1" s="196">
      <c r="C46" s="251" t="inlineStr"/>
      <c r="H46" s="251" t="inlineStr"/>
      <c r="K46" s="251" t="inlineStr"/>
      <c r="M46" s="235" t="inlineStr"/>
      <c r="P46" s="235" t="inlineStr"/>
      <c r="Q46" s="235" t="inlineStr"/>
      <c r="R46" s="251" t="inlineStr"/>
      <c r="S46" s="251" t="inlineStr"/>
      <c r="T46" s="251" t="inlineStr"/>
      <c r="X46" s="251" t="inlineStr"/>
      <c r="Z46" s="235" t="inlineStr"/>
    </row>
    <row r="47" ht="11.25" customHeight="1" s="196">
      <c r="A47" s="269" t="n"/>
      <c r="B47" s="269" t="n"/>
      <c r="C47" s="269" t="n"/>
      <c r="D47" s="269" t="n"/>
      <c r="E47" s="269" t="n"/>
      <c r="F47" s="269" t="n"/>
      <c r="G47" s="269" t="n"/>
      <c r="H47" s="269" t="n"/>
      <c r="I47" s="269" t="n"/>
      <c r="J47" s="269" t="n"/>
      <c r="K47" s="269" t="n"/>
      <c r="L47" s="269" t="n"/>
      <c r="M47" s="269" t="n"/>
      <c r="N47" s="269" t="n"/>
      <c r="O47" s="269" t="n"/>
      <c r="P47" s="269" t="n"/>
      <c r="Q47" s="269" t="n"/>
      <c r="R47" s="269" t="n"/>
      <c r="S47" s="269" t="n"/>
      <c r="T47" s="269" t="n"/>
      <c r="U47" s="269" t="n"/>
      <c r="V47" s="269" t="n"/>
      <c r="W47" s="269" t="n"/>
      <c r="X47" s="269" t="n"/>
      <c r="Y47" s="269" t="n"/>
      <c r="Z47" s="269" t="n"/>
      <c r="AA47" s="269" t="n"/>
      <c r="AB47" s="269" t="n"/>
      <c r="AC47" s="269" t="n"/>
    </row>
    <row r="48" ht="12.2" customHeight="1" s="196">
      <c r="H48" s="260" t="inlineStr">
        <is>
          <t>Всего по позиции</t>
        </is>
      </c>
      <c r="S48" s="251" t="inlineStr"/>
      <c r="T48" s="262" t="n">
        <v>13.94</v>
      </c>
      <c r="X48" s="251" t="inlineStr"/>
      <c r="Z48" s="262" t="n">
        <v>13.94</v>
      </c>
    </row>
    <row r="49" ht="24.6" customHeight="1" s="196">
      <c r="A49" s="251" t="inlineStr">
        <is>
          <t>3</t>
        </is>
      </c>
      <c r="B49" s="260" t="inlineStr">
        <is>
          <t>3</t>
        </is>
      </c>
      <c r="C49" s="260" t="inlineStr">
        <is>
          <t>ГЭСНр 67-01-013-01</t>
        </is>
      </c>
      <c r="H49" s="260" t="inlineStr">
        <is>
          <t>Ремонт групповых щитков на лестничной клетке без ремонта автоматов</t>
        </is>
      </c>
      <c r="K49" s="260" t="inlineStr">
        <is>
          <t>100 шт</t>
        </is>
      </c>
      <c r="M49" s="261" t="n">
        <v>0.05</v>
      </c>
      <c r="P49" s="235" t="inlineStr"/>
      <c r="Q49" s="262" t="n">
        <v>0.05</v>
      </c>
      <c r="R49" s="235" t="inlineStr"/>
      <c r="S49" s="235" t="inlineStr"/>
      <c r="T49" s="235" t="inlineStr"/>
      <c r="X49" s="235" t="inlineStr"/>
      <c r="Z49" s="235" t="inlineStr"/>
    </row>
    <row r="50" ht="12.2" customHeight="1" s="196">
      <c r="A50" s="251" t="inlineStr"/>
      <c r="B50" s="251" t="inlineStr"/>
      <c r="C50" s="251" t="inlineStr">
        <is>
          <t xml:space="preserve">             1</t>
        </is>
      </c>
      <c r="H50" s="251" t="inlineStr">
        <is>
          <t>ОТ(ЗТ)</t>
        </is>
      </c>
      <c r="K50" s="251" t="inlineStr">
        <is>
          <t>чел.-ч</t>
        </is>
      </c>
      <c r="M50" s="235" t="inlineStr"/>
      <c r="P50" s="235" t="inlineStr"/>
      <c r="Q50" s="263" t="n">
        <v>6.035</v>
      </c>
      <c r="R50" s="235" t="inlineStr"/>
      <c r="S50" s="235" t="inlineStr"/>
      <c r="T50" s="235" t="inlineStr"/>
      <c r="X50" s="235" t="inlineStr"/>
      <c r="Z50" s="262" t="n">
        <v>3216.72</v>
      </c>
    </row>
    <row r="51" ht="12.2" customHeight="1" s="196">
      <c r="A51" s="251" t="inlineStr"/>
      <c r="B51" s="251" t="inlineStr"/>
      <c r="C51" s="251" t="inlineStr">
        <is>
          <t>1-100-40</t>
        </is>
      </c>
      <c r="H51" s="251" t="inlineStr">
        <is>
          <t>Средний разряд работы 4,0</t>
        </is>
      </c>
      <c r="K51" s="251" t="inlineStr">
        <is>
          <t>чел.-ч</t>
        </is>
      </c>
      <c r="M51" s="264" t="n">
        <v>120.7</v>
      </c>
      <c r="P51" s="235" t="inlineStr"/>
      <c r="Q51" s="263" t="n">
        <v>6.035</v>
      </c>
      <c r="R51" s="235" t="inlineStr"/>
      <c r="S51" s="235" t="inlineStr"/>
      <c r="T51" s="261" t="n">
        <v>533.01</v>
      </c>
      <c r="X51" s="235" t="inlineStr"/>
      <c r="Z51" s="261" t="n">
        <v>3216.72</v>
      </c>
    </row>
    <row r="52" ht="12.2" customHeight="1" s="196">
      <c r="A52" s="251" t="inlineStr"/>
      <c r="B52" s="251" t="inlineStr"/>
      <c r="C52" s="251" t="inlineStr"/>
      <c r="H52" s="266" t="inlineStr">
        <is>
          <t>Итого прямые затраты</t>
        </is>
      </c>
      <c r="I52" s="244" t="n"/>
      <c r="J52" s="244" t="n"/>
      <c r="K52" s="267" t="inlineStr"/>
      <c r="L52" s="244" t="n"/>
      <c r="M52" s="267" t="inlineStr"/>
      <c r="N52" s="244" t="n"/>
      <c r="O52" s="244" t="n"/>
      <c r="P52" s="267" t="inlineStr"/>
      <c r="Q52" s="267" t="inlineStr"/>
      <c r="R52" s="267" t="inlineStr"/>
      <c r="S52" s="267" t="inlineStr"/>
      <c r="T52" s="267" t="inlineStr"/>
      <c r="U52" s="244" t="n"/>
      <c r="V52" s="244" t="n"/>
      <c r="W52" s="244" t="n"/>
      <c r="X52" s="267" t="inlineStr"/>
      <c r="Y52" s="244" t="n"/>
      <c r="Z52" s="268" t="n">
        <v>3216.72</v>
      </c>
      <c r="AA52" s="244" t="n"/>
      <c r="AB52" s="244" t="n"/>
      <c r="AC52" s="244" t="n"/>
    </row>
    <row r="53" ht="12.2" customHeight="1" s="196">
      <c r="C53" s="251" t="inlineStr"/>
      <c r="H53" s="251" t="inlineStr">
        <is>
          <t>ФОТ</t>
        </is>
      </c>
      <c r="K53" s="251" t="inlineStr"/>
      <c r="M53" s="235" t="inlineStr"/>
      <c r="P53" s="235" t="inlineStr"/>
      <c r="Q53" s="235" t="inlineStr"/>
      <c r="R53" s="251" t="inlineStr"/>
      <c r="S53" s="251" t="inlineStr"/>
      <c r="T53" s="251" t="inlineStr"/>
      <c r="X53" s="251" t="inlineStr"/>
      <c r="Z53" s="261" t="n">
        <v>3216.72</v>
      </c>
    </row>
    <row r="54" ht="24.6" customHeight="1" s="196">
      <c r="C54" s="251" t="inlineStr">
        <is>
          <t>812/пр_2020_прил._т._п.101_гр.3</t>
        </is>
      </c>
      <c r="H54" s="251" t="inlineStr">
        <is>
          <t>НР (Электромонтажные работы)</t>
        </is>
      </c>
      <c r="K54" s="251" t="inlineStr">
        <is>
          <t>%</t>
        </is>
      </c>
      <c r="M54" s="265" t="n">
        <v>91</v>
      </c>
      <c r="P54" s="235" t="inlineStr"/>
      <c r="Q54" s="261" t="n">
        <v>91</v>
      </c>
      <c r="R54" s="251" t="inlineStr"/>
      <c r="S54" s="251" t="inlineStr"/>
      <c r="T54" s="251" t="inlineStr"/>
      <c r="X54" s="251" t="inlineStr"/>
      <c r="Z54" s="261" t="n">
        <v>2927.22</v>
      </c>
    </row>
    <row r="55" ht="24.6" customHeight="1" s="196">
      <c r="C55" s="251" t="inlineStr">
        <is>
          <t>774/пр_2020_прил._т._п.101_гр.3</t>
        </is>
      </c>
      <c r="H55" s="251" t="inlineStr">
        <is>
          <t>СП (Электромонтажные работы)</t>
        </is>
      </c>
      <c r="K55" s="251" t="inlineStr">
        <is>
          <t>%</t>
        </is>
      </c>
      <c r="M55" s="265" t="n">
        <v>48</v>
      </c>
      <c r="P55" s="235" t="inlineStr"/>
      <c r="Q55" s="261" t="n">
        <v>48</v>
      </c>
      <c r="R55" s="251" t="inlineStr"/>
      <c r="S55" s="251" t="inlineStr"/>
      <c r="T55" s="251" t="inlineStr"/>
      <c r="X55" s="251" t="inlineStr"/>
      <c r="Z55" s="261" t="n">
        <v>1544.03</v>
      </c>
    </row>
    <row r="56" ht="11.25" customHeight="1" s="196">
      <c r="A56" s="269" t="n"/>
      <c r="B56" s="269" t="n"/>
      <c r="C56" s="269" t="n"/>
      <c r="D56" s="269" t="n"/>
      <c r="E56" s="269" t="n"/>
      <c r="F56" s="269" t="n"/>
      <c r="G56" s="269" t="n"/>
      <c r="H56" s="269" t="n"/>
      <c r="I56" s="269" t="n"/>
      <c r="J56" s="269" t="n"/>
      <c r="K56" s="269" t="n"/>
      <c r="L56" s="269" t="n"/>
      <c r="M56" s="269" t="n"/>
      <c r="N56" s="269" t="n"/>
      <c r="O56" s="269" t="n"/>
      <c r="P56" s="269" t="n"/>
      <c r="Q56" s="269" t="n"/>
      <c r="R56" s="269" t="n"/>
      <c r="S56" s="269" t="n"/>
      <c r="T56" s="269" t="n"/>
      <c r="U56" s="269" t="n"/>
      <c r="V56" s="269" t="n"/>
      <c r="W56" s="269" t="n"/>
      <c r="X56" s="269" t="n"/>
      <c r="Y56" s="269" t="n"/>
      <c r="Z56" s="269" t="n"/>
      <c r="AA56" s="269" t="n"/>
      <c r="AB56" s="269" t="n"/>
      <c r="AC56" s="269" t="n"/>
    </row>
    <row r="57" ht="12.2" customHeight="1" s="196">
      <c r="H57" s="260" t="inlineStr">
        <is>
          <t>Всего по позиции</t>
        </is>
      </c>
      <c r="S57" s="251" t="inlineStr"/>
      <c r="T57" s="262" t="n">
        <v>153759.4</v>
      </c>
      <c r="X57" s="251" t="inlineStr"/>
      <c r="Z57" s="262" t="n">
        <v>7687.97</v>
      </c>
    </row>
    <row r="58" ht="12.2" customHeight="1" s="196">
      <c r="C58" s="270" t="inlineStr"/>
      <c r="H58" s="270" t="inlineStr">
        <is>
          <t>Итого по подразделу</t>
        </is>
      </c>
      <c r="Q58" s="270" t="inlineStr"/>
      <c r="R58" s="270" t="inlineStr"/>
      <c r="Z58" s="271" t="n">
        <v>7782.24</v>
      </c>
    </row>
    <row r="59" ht="11.25" customHeight="1" s="196">
      <c r="A59" s="269" t="n"/>
      <c r="B59" s="269" t="n"/>
      <c r="C59" s="269" t="n"/>
      <c r="D59" s="269" t="n"/>
      <c r="E59" s="269" t="n"/>
      <c r="F59" s="269" t="n"/>
      <c r="G59" s="269" t="n"/>
      <c r="H59" s="269" t="n"/>
      <c r="I59" s="269" t="n"/>
      <c r="J59" s="269" t="n"/>
      <c r="K59" s="269" t="n"/>
      <c r="L59" s="269" t="n"/>
      <c r="M59" s="269" t="n"/>
      <c r="N59" s="269" t="n"/>
      <c r="O59" s="269" t="n"/>
      <c r="P59" s="269" t="n"/>
      <c r="Q59" s="269" t="n"/>
      <c r="R59" s="269" t="n"/>
      <c r="S59" s="269" t="n"/>
      <c r="T59" s="269" t="n"/>
      <c r="U59" s="269" t="n"/>
      <c r="V59" s="269" t="n"/>
      <c r="W59" s="269" t="n"/>
      <c r="X59" s="269" t="n"/>
      <c r="Y59" s="269" t="n"/>
      <c r="Z59" s="269" t="n"/>
      <c r="AA59" s="269" t="n"/>
      <c r="AB59" s="269" t="n"/>
      <c r="AC59" s="269" t="n"/>
    </row>
    <row r="60" ht="12.2" customHeight="1" s="196">
      <c r="C60" s="251" t="inlineStr"/>
      <c r="H60" s="251" t="inlineStr">
        <is>
          <t>Итого прямые затраты по разделу "Беляева 1"</t>
        </is>
      </c>
      <c r="Q60" s="251" t="inlineStr"/>
      <c r="R60" s="251" t="inlineStr"/>
      <c r="Z60" s="261" t="n">
        <v>3264.27</v>
      </c>
    </row>
    <row r="61" ht="12.2" customHeight="1" s="196">
      <c r="C61" s="272" t="inlineStr"/>
      <c r="H61" s="272" t="inlineStr">
        <is>
          <t xml:space="preserve">   в том числе:</t>
        </is>
      </c>
      <c r="Q61" s="272" t="inlineStr"/>
      <c r="R61" s="272" t="inlineStr"/>
      <c r="Z61" s="273" t="inlineStr"/>
    </row>
    <row r="62" ht="12.2" customHeight="1" s="196">
      <c r="C62" s="251" t="inlineStr"/>
      <c r="H62" s="251" t="inlineStr">
        <is>
          <t xml:space="preserve">   оплата труда (ОТ)</t>
        </is>
      </c>
      <c r="Q62" s="251" t="inlineStr"/>
      <c r="R62" s="251" t="inlineStr"/>
      <c r="Z62" s="261" t="n">
        <v>3250.33</v>
      </c>
    </row>
    <row r="63" ht="12.2" customHeight="1" s="196">
      <c r="C63" s="251" t="inlineStr"/>
      <c r="H63" s="251" t="inlineStr">
        <is>
          <t xml:space="preserve">   эксплуатация машин и механизмов</t>
        </is>
      </c>
      <c r="Q63" s="251" t="inlineStr"/>
      <c r="R63" s="251" t="inlineStr"/>
      <c r="Z63" s="261" t="n">
        <v>0</v>
      </c>
    </row>
    <row r="64" ht="12.2" customHeight="1" s="196">
      <c r="C64" s="251" t="inlineStr"/>
      <c r="H64" s="251" t="inlineStr">
        <is>
          <t xml:space="preserve">   оплата труда машинистов (ОТм)            </t>
        </is>
      </c>
      <c r="Q64" s="251" t="inlineStr"/>
      <c r="R64" s="251" t="inlineStr"/>
      <c r="Z64" s="261" t="n">
        <v>0</v>
      </c>
    </row>
    <row r="65" ht="12.2" customHeight="1" s="196">
      <c r="C65" s="251" t="inlineStr"/>
      <c r="H65" s="251" t="inlineStr">
        <is>
          <t xml:space="preserve">   материальные ресурсы</t>
        </is>
      </c>
      <c r="Q65" s="251" t="inlineStr"/>
      <c r="R65" s="251" t="inlineStr"/>
      <c r="Z65" s="261" t="n">
        <v>13.94</v>
      </c>
    </row>
    <row r="66" ht="12.2" customHeight="1" s="196">
      <c r="C66" s="251" t="inlineStr"/>
      <c r="H66" s="251" t="inlineStr">
        <is>
          <t xml:space="preserve">   перевозка</t>
        </is>
      </c>
      <c r="Q66" s="251" t="inlineStr"/>
      <c r="R66" s="251" t="inlineStr"/>
      <c r="Z66" s="261" t="n">
        <v>0</v>
      </c>
    </row>
    <row r="67" ht="12.2" customHeight="1" s="196">
      <c r="C67" s="251" t="inlineStr"/>
      <c r="H67" s="251" t="inlineStr">
        <is>
          <t>Итого ФОТ (справочно)</t>
        </is>
      </c>
      <c r="Q67" s="251" t="inlineStr"/>
      <c r="R67" s="251" t="inlineStr"/>
      <c r="Z67" s="261" t="n">
        <v>3250.33</v>
      </c>
    </row>
    <row r="68" ht="12.2" customHeight="1" s="196">
      <c r="C68" s="251" t="inlineStr"/>
      <c r="H68" s="251" t="inlineStr">
        <is>
          <t>Итого накладные расходы</t>
        </is>
      </c>
      <c r="Q68" s="251" t="inlineStr"/>
      <c r="R68" s="251" t="inlineStr"/>
      <c r="Z68" s="261" t="n">
        <v>2957.81</v>
      </c>
    </row>
    <row r="69" ht="12.2" customHeight="1" s="196">
      <c r="C69" s="251" t="inlineStr"/>
      <c r="H69" s="251" t="inlineStr">
        <is>
          <t>Итого сметная прибыль</t>
        </is>
      </c>
      <c r="Q69" s="251" t="inlineStr"/>
      <c r="R69" s="251" t="inlineStr"/>
      <c r="Z69" s="261" t="n">
        <v>1560.16</v>
      </c>
    </row>
    <row r="70" ht="12.2" customHeight="1" s="196">
      <c r="C70" s="251" t="inlineStr"/>
      <c r="H70" s="251" t="inlineStr">
        <is>
          <t>Итого оборудование</t>
        </is>
      </c>
      <c r="Q70" s="251" t="inlineStr"/>
      <c r="R70" s="251" t="inlineStr"/>
      <c r="Z70" s="261" t="n">
        <v>0</v>
      </c>
    </row>
    <row r="71" ht="12.2" customHeight="1" s="196">
      <c r="C71" s="251" t="inlineStr"/>
      <c r="H71" s="251" t="inlineStr">
        <is>
          <t>Итого прочие затраты</t>
        </is>
      </c>
      <c r="Q71" s="251" t="inlineStr"/>
      <c r="R71" s="251" t="inlineStr"/>
      <c r="Z71" s="261" t="n">
        <v>0</v>
      </c>
    </row>
    <row r="72" ht="12.2" customHeight="1" s="196">
      <c r="C72" s="260" t="inlineStr"/>
      <c r="H72" s="260" t="inlineStr">
        <is>
          <t>Итого по разделу "Беляева 1"</t>
        </is>
      </c>
      <c r="Q72" s="260" t="inlineStr"/>
      <c r="R72" s="260" t="inlineStr"/>
      <c r="Z72" s="262" t="n">
        <v>7782.24</v>
      </c>
    </row>
    <row r="73" ht="12.2" customHeight="1" s="196">
      <c r="C73" s="272" t="inlineStr"/>
      <c r="H73" s="272" t="inlineStr">
        <is>
          <t xml:space="preserve">   в том числе:</t>
        </is>
      </c>
      <c r="Q73" s="272" t="inlineStr"/>
      <c r="R73" s="272" t="inlineStr"/>
      <c r="Z73" s="273" t="inlineStr"/>
    </row>
    <row r="74" ht="12.2" customHeight="1" s="196">
      <c r="C74" s="251" t="inlineStr"/>
      <c r="H74" s="251" t="inlineStr">
        <is>
          <t xml:space="preserve">   материальные ресурсы, отсутствующие в ФРСН </t>
        </is>
      </c>
      <c r="Q74" s="251" t="inlineStr"/>
      <c r="R74" s="251" t="inlineStr"/>
      <c r="Z74" s="261" t="n">
        <v>0</v>
      </c>
    </row>
    <row r="75" ht="12.2" customHeight="1" s="196">
      <c r="C75" s="251" t="inlineStr"/>
      <c r="H75" s="251" t="inlineStr">
        <is>
          <t xml:space="preserve">   оборудование, отсутствующее в ФРСН </t>
        </is>
      </c>
      <c r="Q75" s="251" t="inlineStr"/>
      <c r="R75" s="251" t="inlineStr"/>
      <c r="Z75" s="261" t="n">
        <v>0</v>
      </c>
    </row>
    <row r="76" ht="12.2" customHeight="1" s="196">
      <c r="C76" s="251" t="inlineStr"/>
      <c r="H76" s="251" t="inlineStr">
        <is>
          <t xml:space="preserve">   затраты труда рабочих</t>
        </is>
      </c>
      <c r="Q76" s="235" t="inlineStr">
        <is>
          <t>6,106</t>
        </is>
      </c>
      <c r="R76" s="251" t="inlineStr"/>
      <c r="Z76" s="235" t="inlineStr"/>
    </row>
    <row r="77" ht="12.2" customHeight="1" s="196">
      <c r="C77" s="251" t="inlineStr"/>
      <c r="H77" s="251" t="inlineStr">
        <is>
          <t xml:space="preserve">   затраты труда машинистов</t>
        </is>
      </c>
      <c r="Q77" s="251" t="inlineStr"/>
      <c r="R77" s="251" t="inlineStr"/>
      <c r="Z77" s="235" t="inlineStr"/>
    </row>
    <row r="78" ht="11.25" customHeight="1" s="196">
      <c r="A78" s="274" t="n"/>
      <c r="B78" s="274" t="n"/>
      <c r="C78" s="274" t="n"/>
      <c r="D78" s="274" t="n"/>
      <c r="E78" s="274" t="n"/>
      <c r="F78" s="274" t="n"/>
      <c r="G78" s="274" t="n"/>
      <c r="H78" s="274" t="n"/>
      <c r="I78" s="274" t="n"/>
      <c r="J78" s="274" t="n"/>
      <c r="K78" s="274" t="n"/>
      <c r="L78" s="274" t="n"/>
      <c r="M78" s="274" t="n"/>
      <c r="N78" s="274" t="n"/>
      <c r="O78" s="274" t="n"/>
      <c r="P78" s="274" t="n"/>
      <c r="Q78" s="274" t="n"/>
      <c r="R78" s="274" t="n"/>
      <c r="S78" s="274" t="n"/>
      <c r="T78" s="274" t="n"/>
      <c r="U78" s="274" t="n"/>
      <c r="V78" s="274" t="n"/>
      <c r="W78" s="274" t="n"/>
      <c r="X78" s="274" t="n"/>
      <c r="Y78" s="274" t="n"/>
      <c r="Z78" s="274" t="n"/>
      <c r="AA78" s="274" t="n"/>
      <c r="AB78" s="274" t="n"/>
      <c r="AC78" s="274" t="n"/>
    </row>
    <row r="79" ht="12.2" customHeight="1" s="196">
      <c r="C79" s="260" t="inlineStr"/>
      <c r="H79" s="260" t="inlineStr">
        <is>
          <t>ВСЕГО строительные работы</t>
        </is>
      </c>
      <c r="Q79" s="260" t="inlineStr"/>
      <c r="R79" s="260" t="inlineStr"/>
      <c r="Z79" s="262" t="n">
        <v>7782.24</v>
      </c>
    </row>
    <row r="80" ht="12.2" customHeight="1" s="196">
      <c r="C80" s="272" t="inlineStr"/>
      <c r="H80" s="272" t="inlineStr">
        <is>
          <t xml:space="preserve">   в том числе:</t>
        </is>
      </c>
      <c r="Q80" s="272" t="inlineStr"/>
      <c r="R80" s="272" t="inlineStr"/>
      <c r="Z80" s="273" t="inlineStr"/>
    </row>
    <row r="81" ht="12.2" customHeight="1" s="196">
      <c r="C81" s="251" t="inlineStr"/>
      <c r="H81" s="251" t="inlineStr">
        <is>
          <t xml:space="preserve">   всего прямые затраты</t>
        </is>
      </c>
      <c r="Q81" s="251" t="inlineStr"/>
      <c r="R81" s="251" t="inlineStr"/>
      <c r="Z81" s="261" t="n">
        <v>3264.27</v>
      </c>
    </row>
    <row r="82" ht="12.2" customHeight="1" s="196">
      <c r="C82" s="272" t="inlineStr"/>
      <c r="H82" s="272" t="inlineStr">
        <is>
          <t xml:space="preserve">      в том числе:</t>
        </is>
      </c>
      <c r="Q82" s="272" t="inlineStr"/>
      <c r="R82" s="272" t="inlineStr"/>
      <c r="Z82" s="273" t="inlineStr"/>
    </row>
    <row r="83" ht="12.2" customHeight="1" s="196">
      <c r="C83" s="251" t="inlineStr"/>
      <c r="H83" s="251" t="inlineStr">
        <is>
          <t xml:space="preserve">      оплата труда (ОТ)</t>
        </is>
      </c>
      <c r="Q83" s="251" t="inlineStr"/>
      <c r="R83" s="251" t="inlineStr"/>
      <c r="Z83" s="261" t="n">
        <v>3250.33</v>
      </c>
    </row>
    <row r="84" ht="12.2" customHeight="1" s="196">
      <c r="C84" s="251" t="inlineStr"/>
      <c r="H84" s="251" t="inlineStr">
        <is>
          <t xml:space="preserve">      эксплуатация машин и механизмов</t>
        </is>
      </c>
      <c r="Q84" s="251" t="inlineStr"/>
      <c r="R84" s="251" t="inlineStr"/>
      <c r="Z84" s="261" t="n">
        <v>0</v>
      </c>
    </row>
    <row r="85" ht="12.2" customHeight="1" s="196">
      <c r="C85" s="251" t="inlineStr"/>
      <c r="H85" s="251" t="inlineStr">
        <is>
          <t xml:space="preserve">      оплата труда машинистов (ОТм)            </t>
        </is>
      </c>
      <c r="Q85" s="251" t="inlineStr"/>
      <c r="R85" s="251" t="inlineStr"/>
      <c r="Z85" s="261" t="n">
        <v>0</v>
      </c>
    </row>
    <row r="86" ht="12.2" customHeight="1" s="196">
      <c r="C86" s="251" t="inlineStr"/>
      <c r="H86" s="251" t="inlineStr">
        <is>
          <t xml:space="preserve">      материальные ресурсы</t>
        </is>
      </c>
      <c r="Q86" s="251" t="inlineStr"/>
      <c r="R86" s="251" t="inlineStr"/>
      <c r="Z86" s="261" t="n">
        <v>13.94</v>
      </c>
    </row>
    <row r="87" ht="12.2" customHeight="1" s="196">
      <c r="C87" s="251" t="inlineStr"/>
      <c r="H87" s="251" t="inlineStr">
        <is>
          <t xml:space="preserve">      перевозка</t>
        </is>
      </c>
      <c r="Q87" s="251" t="inlineStr"/>
      <c r="R87" s="251" t="inlineStr"/>
      <c r="Z87" s="261" t="n">
        <v>0</v>
      </c>
    </row>
    <row r="88" ht="12.2" customHeight="1" s="196">
      <c r="C88" s="251" t="inlineStr"/>
      <c r="H88" s="251" t="inlineStr">
        <is>
          <t xml:space="preserve">   всего ФОТ</t>
        </is>
      </c>
      <c r="Q88" s="251" t="inlineStr"/>
      <c r="R88" s="251" t="inlineStr"/>
      <c r="Z88" s="261" t="n">
        <v>3250.33</v>
      </c>
    </row>
    <row r="89" ht="12.2" customHeight="1" s="196">
      <c r="C89" s="251" t="inlineStr"/>
      <c r="H89" s="251" t="inlineStr">
        <is>
          <t xml:space="preserve">   всего накладные расходы</t>
        </is>
      </c>
      <c r="Q89" s="251" t="inlineStr"/>
      <c r="R89" s="251" t="inlineStr"/>
      <c r="Z89" s="261" t="n">
        <v>2957.81</v>
      </c>
    </row>
    <row r="90" ht="12.2" customHeight="1" s="196">
      <c r="C90" s="251" t="inlineStr"/>
      <c r="H90" s="251" t="inlineStr">
        <is>
          <t xml:space="preserve">   всего сметная прибыль</t>
        </is>
      </c>
      <c r="Q90" s="251" t="inlineStr"/>
      <c r="R90" s="251" t="inlineStr"/>
      <c r="Z90" s="261" t="n">
        <v>1560.16</v>
      </c>
    </row>
    <row r="91" ht="12.2" customHeight="1" s="196">
      <c r="C91" s="260" t="inlineStr"/>
      <c r="H91" s="260" t="inlineStr">
        <is>
          <t>ВСЕГО монтажные работы</t>
        </is>
      </c>
      <c r="Q91" s="260" t="inlineStr"/>
      <c r="R91" s="260" t="inlineStr"/>
      <c r="Z91" s="262" t="n">
        <v>0</v>
      </c>
    </row>
    <row r="92" ht="12.2" customHeight="1" s="196">
      <c r="C92" s="272" t="inlineStr"/>
      <c r="H92" s="272" t="inlineStr">
        <is>
          <t xml:space="preserve">   в том числе:</t>
        </is>
      </c>
      <c r="Q92" s="272" t="inlineStr"/>
      <c r="R92" s="272" t="inlineStr"/>
      <c r="Z92" s="273" t="inlineStr"/>
    </row>
    <row r="93" ht="12.2" customHeight="1" s="196">
      <c r="C93" s="251" t="inlineStr"/>
      <c r="H93" s="251" t="inlineStr">
        <is>
          <t xml:space="preserve">   всего прямые затраты</t>
        </is>
      </c>
      <c r="Q93" s="251" t="inlineStr"/>
      <c r="R93" s="251" t="inlineStr"/>
      <c r="Z93" s="261" t="n">
        <v>0</v>
      </c>
    </row>
    <row r="94" ht="12.2" customHeight="1" s="196">
      <c r="C94" s="272" t="inlineStr"/>
      <c r="H94" s="272" t="inlineStr">
        <is>
          <t xml:space="preserve">      в том числе:</t>
        </is>
      </c>
      <c r="Q94" s="272" t="inlineStr"/>
      <c r="R94" s="272" t="inlineStr"/>
      <c r="Z94" s="273" t="inlineStr"/>
    </row>
    <row r="95" ht="12.2" customHeight="1" s="196">
      <c r="C95" s="251" t="inlineStr"/>
      <c r="H95" s="251" t="inlineStr">
        <is>
          <t xml:space="preserve">      оплата труда (ОТ)</t>
        </is>
      </c>
      <c r="Q95" s="251" t="inlineStr"/>
      <c r="R95" s="251" t="inlineStr"/>
      <c r="Z95" s="261" t="n">
        <v>0</v>
      </c>
    </row>
    <row r="96" ht="12.2" customHeight="1" s="196">
      <c r="C96" s="251" t="inlineStr"/>
      <c r="H96" s="251" t="inlineStr">
        <is>
          <t xml:space="preserve">      эксплуатация машин и механизмов</t>
        </is>
      </c>
      <c r="Q96" s="251" t="inlineStr"/>
      <c r="R96" s="251" t="inlineStr"/>
      <c r="Z96" s="261" t="n">
        <v>0</v>
      </c>
    </row>
    <row r="97" ht="12.2" customHeight="1" s="196">
      <c r="C97" s="251" t="inlineStr"/>
      <c r="H97" s="251" t="inlineStr">
        <is>
          <t xml:space="preserve">      оплата труда машинистов (ОТм)            </t>
        </is>
      </c>
      <c r="Q97" s="251" t="inlineStr"/>
      <c r="R97" s="251" t="inlineStr"/>
      <c r="Z97" s="261" t="n">
        <v>0</v>
      </c>
    </row>
    <row r="98" ht="12.2" customHeight="1" s="196">
      <c r="C98" s="251" t="inlineStr"/>
      <c r="H98" s="251" t="inlineStr">
        <is>
          <t xml:space="preserve">      материальные ресурсы</t>
        </is>
      </c>
      <c r="Q98" s="251" t="inlineStr"/>
      <c r="R98" s="251" t="inlineStr"/>
      <c r="Z98" s="261" t="n">
        <v>0</v>
      </c>
    </row>
    <row r="99" ht="12.2" customHeight="1" s="196">
      <c r="C99" s="251" t="inlineStr"/>
      <c r="H99" s="251" t="inlineStr">
        <is>
          <t xml:space="preserve">      перевозка</t>
        </is>
      </c>
      <c r="Q99" s="251" t="inlineStr"/>
      <c r="R99" s="251" t="inlineStr"/>
      <c r="Z99" s="261" t="n">
        <v>0</v>
      </c>
    </row>
    <row r="100" ht="12.2" customHeight="1" s="196">
      <c r="C100" s="251" t="inlineStr"/>
      <c r="H100" s="251" t="inlineStr">
        <is>
          <t xml:space="preserve">   всего ФОТ</t>
        </is>
      </c>
      <c r="Q100" s="251" t="inlineStr"/>
      <c r="R100" s="251" t="inlineStr"/>
      <c r="Z100" s="261" t="n">
        <v>0</v>
      </c>
    </row>
    <row r="101" ht="12.2" customHeight="1" s="196">
      <c r="C101" s="251" t="inlineStr"/>
      <c r="H101" s="251" t="inlineStr">
        <is>
          <t xml:space="preserve">   всего накладные расходы</t>
        </is>
      </c>
      <c r="Q101" s="251" t="inlineStr"/>
      <c r="R101" s="251" t="inlineStr"/>
      <c r="Z101" s="261" t="n">
        <v>0</v>
      </c>
    </row>
    <row r="102" ht="12.2" customHeight="1" s="196">
      <c r="C102" s="251" t="inlineStr"/>
      <c r="H102" s="251" t="inlineStr">
        <is>
          <t xml:space="preserve">   всего сметная прибыль</t>
        </is>
      </c>
      <c r="Q102" s="251" t="inlineStr"/>
      <c r="R102" s="251" t="inlineStr"/>
      <c r="Z102" s="261" t="n">
        <v>0</v>
      </c>
    </row>
    <row r="103" ht="12.2" customHeight="1" s="196">
      <c r="C103" s="260" t="inlineStr"/>
      <c r="H103" s="260" t="inlineStr">
        <is>
          <t>ВСЕГО оборудование</t>
        </is>
      </c>
      <c r="Q103" s="260" t="inlineStr"/>
      <c r="R103" s="260" t="inlineStr"/>
      <c r="Z103" s="262" t="n">
        <v>0</v>
      </c>
    </row>
    <row r="104" ht="12.2" customHeight="1" s="196">
      <c r="C104" s="260" t="inlineStr"/>
      <c r="H104" s="260" t="inlineStr">
        <is>
          <t>ВСЕГО прочие затраты</t>
        </is>
      </c>
      <c r="Q104" s="260" t="inlineStr"/>
      <c r="R104" s="260" t="inlineStr"/>
      <c r="Z104" s="262" t="n">
        <v>0</v>
      </c>
    </row>
    <row r="105" ht="12.2" customHeight="1" s="196">
      <c r="C105" s="272" t="inlineStr"/>
      <c r="H105" s="272" t="inlineStr">
        <is>
          <t xml:space="preserve">   в том числе:</t>
        </is>
      </c>
      <c r="Q105" s="272" t="inlineStr"/>
      <c r="R105" s="272" t="inlineStr"/>
      <c r="Z105" s="273" t="inlineStr"/>
    </row>
    <row r="106" ht="12.2" customHeight="1" s="196">
      <c r="C106" s="251" t="inlineStr"/>
      <c r="H106" s="251" t="inlineStr">
        <is>
          <t xml:space="preserve">   прочие затраты</t>
        </is>
      </c>
      <c r="Q106" s="251" t="inlineStr"/>
      <c r="R106" s="251" t="inlineStr"/>
      <c r="Z106" s="261" t="n">
        <v>0</v>
      </c>
    </row>
    <row r="107" ht="12.2" customHeight="1" s="196">
      <c r="C107" s="251" t="inlineStr"/>
      <c r="H107" s="251" t="inlineStr">
        <is>
          <t xml:space="preserve">   прочие работы</t>
        </is>
      </c>
      <c r="Q107" s="251" t="inlineStr"/>
      <c r="R107" s="251" t="inlineStr"/>
      <c r="Z107" s="261" t="n">
        <v>0</v>
      </c>
    </row>
    <row r="108" ht="12.2" customHeight="1" s="196">
      <c r="C108" s="272" t="inlineStr"/>
      <c r="H108" s="272" t="inlineStr">
        <is>
          <t xml:space="preserve">   в том числе:</t>
        </is>
      </c>
      <c r="Q108" s="272" t="inlineStr"/>
      <c r="R108" s="272" t="inlineStr"/>
      <c r="Z108" s="273" t="inlineStr"/>
    </row>
    <row r="109" ht="12.2" customHeight="1" s="196">
      <c r="C109" s="251" t="inlineStr"/>
      <c r="H109" s="251" t="inlineStr">
        <is>
          <t xml:space="preserve">   всего прямые затраты</t>
        </is>
      </c>
      <c r="Q109" s="251" t="inlineStr"/>
      <c r="R109" s="251" t="inlineStr"/>
      <c r="Z109" s="261" t="n">
        <v>0</v>
      </c>
    </row>
    <row r="110" ht="12.2" customHeight="1" s="196">
      <c r="C110" s="272" t="inlineStr"/>
      <c r="H110" s="272" t="inlineStr">
        <is>
          <t xml:space="preserve">      в том числе:</t>
        </is>
      </c>
      <c r="Q110" s="272" t="inlineStr"/>
      <c r="R110" s="272" t="inlineStr"/>
      <c r="Z110" s="273" t="inlineStr"/>
    </row>
    <row r="111" ht="12.2" customHeight="1" s="196">
      <c r="C111" s="251" t="inlineStr"/>
      <c r="H111" s="251" t="inlineStr">
        <is>
          <t xml:space="preserve">      оплата труда (ОТ)</t>
        </is>
      </c>
      <c r="Q111" s="251" t="inlineStr"/>
      <c r="R111" s="251" t="inlineStr"/>
      <c r="Z111" s="261" t="n">
        <v>0</v>
      </c>
    </row>
    <row r="112" ht="12.2" customHeight="1" s="196">
      <c r="C112" s="251" t="inlineStr"/>
      <c r="H112" s="251" t="inlineStr">
        <is>
          <t xml:space="preserve">      эксплуатация машин и механизмов</t>
        </is>
      </c>
      <c r="Q112" s="251" t="inlineStr"/>
      <c r="R112" s="251" t="inlineStr"/>
      <c r="Z112" s="261" t="n">
        <v>0</v>
      </c>
    </row>
    <row r="113" ht="12.2" customHeight="1" s="196">
      <c r="C113" s="251" t="inlineStr"/>
      <c r="H113" s="251" t="inlineStr">
        <is>
          <t xml:space="preserve">      оплата труда машинистов (ОТм)            </t>
        </is>
      </c>
      <c r="Q113" s="251" t="inlineStr"/>
      <c r="R113" s="251" t="inlineStr"/>
      <c r="Z113" s="261" t="n">
        <v>0</v>
      </c>
    </row>
    <row r="114" ht="12.2" customHeight="1" s="196">
      <c r="C114" s="251" t="inlineStr"/>
      <c r="H114" s="251" t="inlineStr">
        <is>
          <t xml:space="preserve">      материальные ресурсы</t>
        </is>
      </c>
      <c r="Q114" s="251" t="inlineStr"/>
      <c r="R114" s="251" t="inlineStr"/>
      <c r="Z114" s="261" t="n">
        <v>0</v>
      </c>
    </row>
    <row r="115" ht="12.2" customHeight="1" s="196">
      <c r="C115" s="251" t="inlineStr"/>
      <c r="H115" s="251" t="inlineStr">
        <is>
          <t xml:space="preserve">      перевозка</t>
        </is>
      </c>
      <c r="Q115" s="251" t="inlineStr"/>
      <c r="R115" s="251" t="inlineStr"/>
      <c r="Z115" s="261" t="n">
        <v>0</v>
      </c>
    </row>
    <row r="116" ht="12.2" customHeight="1" s="196">
      <c r="C116" s="251" t="inlineStr"/>
      <c r="H116" s="251" t="inlineStr">
        <is>
          <t xml:space="preserve">   всего ФОТ</t>
        </is>
      </c>
      <c r="Q116" s="251" t="inlineStr"/>
      <c r="R116" s="251" t="inlineStr"/>
      <c r="Z116" s="261" t="n">
        <v>0</v>
      </c>
    </row>
    <row r="117" ht="12.2" customHeight="1" s="196">
      <c r="C117" s="251" t="inlineStr"/>
      <c r="H117" s="251" t="inlineStr">
        <is>
          <t xml:space="preserve">   всего накладные расходы</t>
        </is>
      </c>
      <c r="Q117" s="251" t="inlineStr"/>
      <c r="R117" s="251" t="inlineStr"/>
      <c r="Z117" s="261" t="n">
        <v>0</v>
      </c>
    </row>
    <row r="118" ht="12.2" customHeight="1" s="196">
      <c r="C118" s="251" t="inlineStr"/>
      <c r="H118" s="251" t="inlineStr">
        <is>
          <t xml:space="preserve">   всего сметная прибыль</t>
        </is>
      </c>
      <c r="Q118" s="251" t="inlineStr"/>
      <c r="R118" s="251" t="inlineStr"/>
      <c r="Z118" s="261" t="n">
        <v>0</v>
      </c>
    </row>
    <row r="119" ht="12.2" customHeight="1" s="196">
      <c r="C119" s="260" t="inlineStr"/>
      <c r="H119" s="260" t="inlineStr">
        <is>
          <t>ВСЕГО по акту</t>
        </is>
      </c>
      <c r="Q119" s="260" t="inlineStr"/>
      <c r="R119" s="260" t="inlineStr"/>
      <c r="Z119" s="262" t="n">
        <v>7782.24</v>
      </c>
    </row>
    <row r="120" ht="12.2" customHeight="1" s="196">
      <c r="C120" s="272" t="inlineStr"/>
      <c r="H120" s="272" t="inlineStr">
        <is>
          <t xml:space="preserve">   в том числе:</t>
        </is>
      </c>
      <c r="Q120" s="272" t="inlineStr"/>
      <c r="R120" s="272" t="inlineStr"/>
      <c r="Z120" s="273" t="inlineStr"/>
    </row>
    <row r="121" ht="12.2" customHeight="1" s="196">
      <c r="C121" s="251" t="inlineStr"/>
      <c r="H121" s="251" t="inlineStr">
        <is>
          <t xml:space="preserve">   Всего прямые затраты по акту</t>
        </is>
      </c>
      <c r="Q121" s="251" t="inlineStr"/>
      <c r="R121" s="251" t="inlineStr"/>
      <c r="Z121" s="261" t="n">
        <v>3264.27</v>
      </c>
    </row>
    <row r="122" ht="12.2" customHeight="1" s="196">
      <c r="C122" s="272" t="inlineStr"/>
      <c r="H122" s="272" t="inlineStr">
        <is>
          <t xml:space="preserve">      в том числе:</t>
        </is>
      </c>
      <c r="Q122" s="272" t="inlineStr"/>
      <c r="R122" s="272" t="inlineStr"/>
      <c r="Z122" s="273" t="inlineStr"/>
    </row>
    <row r="123" ht="12.2" customHeight="1" s="196">
      <c r="C123" s="251" t="inlineStr"/>
      <c r="H123" s="251" t="inlineStr">
        <is>
          <t xml:space="preserve">      оплата труда (ОТ)</t>
        </is>
      </c>
      <c r="Q123" s="251" t="inlineStr"/>
      <c r="R123" s="251" t="inlineStr"/>
      <c r="Z123" s="261" t="n">
        <v>3250.33</v>
      </c>
    </row>
    <row r="124" ht="12.2" customHeight="1" s="196">
      <c r="C124" s="251" t="inlineStr"/>
      <c r="H124" s="251" t="inlineStr">
        <is>
          <t xml:space="preserve">      эксплуатация машин и механизмов</t>
        </is>
      </c>
      <c r="Q124" s="251" t="inlineStr"/>
      <c r="R124" s="251" t="inlineStr"/>
      <c r="Z124" s="261" t="n">
        <v>0</v>
      </c>
    </row>
    <row r="125" ht="12.2" customHeight="1" s="196">
      <c r="C125" s="251" t="inlineStr"/>
      <c r="H125" s="251" t="inlineStr">
        <is>
          <t xml:space="preserve">      оплата труда машинистов (ОТм)            </t>
        </is>
      </c>
      <c r="Q125" s="251" t="inlineStr"/>
      <c r="R125" s="251" t="inlineStr"/>
      <c r="Z125" s="261" t="n">
        <v>0</v>
      </c>
    </row>
    <row r="126" ht="12.2" customHeight="1" s="196">
      <c r="C126" s="251" t="inlineStr"/>
      <c r="H126" s="251" t="inlineStr">
        <is>
          <t xml:space="preserve">      материальные ресурсы</t>
        </is>
      </c>
      <c r="Q126" s="251" t="inlineStr"/>
      <c r="R126" s="251" t="inlineStr"/>
      <c r="Z126" s="261" t="n">
        <v>13.94</v>
      </c>
    </row>
    <row r="127" ht="12.2" customHeight="1" s="196">
      <c r="C127" s="251" t="inlineStr"/>
      <c r="H127" s="251" t="inlineStr">
        <is>
          <t xml:space="preserve">      перевозка</t>
        </is>
      </c>
      <c r="Q127" s="251" t="inlineStr"/>
      <c r="R127" s="251" t="inlineStr"/>
      <c r="Z127" s="261" t="n">
        <v>0</v>
      </c>
    </row>
    <row r="128" ht="12.2" customHeight="1" s="196">
      <c r="C128" s="251" t="inlineStr"/>
      <c r="H128" s="251" t="inlineStr">
        <is>
          <t xml:space="preserve">   Всего ФОТ</t>
        </is>
      </c>
      <c r="Q128" s="251" t="inlineStr"/>
      <c r="R128" s="251" t="inlineStr"/>
      <c r="Z128" s="261" t="n">
        <v>3250.33</v>
      </c>
    </row>
    <row r="129" ht="12.2" customHeight="1" s="196">
      <c r="C129" s="251" t="inlineStr"/>
      <c r="H129" s="251" t="inlineStr">
        <is>
          <t xml:space="preserve">   Всего накладные расходы</t>
        </is>
      </c>
      <c r="Q129" s="251" t="inlineStr"/>
      <c r="R129" s="251" t="inlineStr"/>
      <c r="Z129" s="261" t="n">
        <v>2957.81</v>
      </c>
    </row>
    <row r="130" ht="12.2" customHeight="1" s="196">
      <c r="C130" s="251" t="inlineStr"/>
      <c r="H130" s="251" t="inlineStr">
        <is>
          <t xml:space="preserve">   Всего сметная прибыль</t>
        </is>
      </c>
      <c r="Q130" s="251" t="inlineStr"/>
      <c r="R130" s="251" t="inlineStr"/>
      <c r="Z130" s="261" t="n">
        <v>1560.16</v>
      </c>
    </row>
    <row r="131" ht="12.2" customHeight="1" s="196">
      <c r="C131" s="251" t="inlineStr"/>
      <c r="H131" s="251" t="inlineStr">
        <is>
          <t xml:space="preserve">   Всего оборудование</t>
        </is>
      </c>
      <c r="Q131" s="251" t="inlineStr"/>
      <c r="R131" s="251" t="inlineStr"/>
      <c r="Z131" s="261" t="n">
        <v>0</v>
      </c>
    </row>
    <row r="132" ht="12.2" customHeight="1" s="196">
      <c r="C132" s="251" t="inlineStr"/>
      <c r="H132" s="251" t="inlineStr">
        <is>
          <t xml:space="preserve">   Всего прочие затраты</t>
        </is>
      </c>
      <c r="Q132" s="251" t="inlineStr"/>
      <c r="R132" s="251" t="inlineStr"/>
      <c r="Z132" s="261" t="n">
        <v>0</v>
      </c>
    </row>
    <row r="133" ht="12.2" customHeight="1" s="196">
      <c r="C133" s="270" t="inlineStr"/>
      <c r="H133" s="270" t="inlineStr">
        <is>
          <t>Справочно</t>
        </is>
      </c>
      <c r="Q133" s="270" t="inlineStr"/>
      <c r="R133" s="270" t="inlineStr"/>
      <c r="Z133" s="275" t="inlineStr"/>
    </row>
    <row r="134" ht="12.2" customHeight="1" s="196">
      <c r="C134" s="251" t="inlineStr"/>
      <c r="H134" s="251" t="inlineStr">
        <is>
          <t xml:space="preserve">   материальные ресурсы, отсутствующие в ФРСН </t>
        </is>
      </c>
      <c r="Q134" s="251" t="inlineStr"/>
      <c r="R134" s="251" t="inlineStr"/>
      <c r="Z134" s="261" t="n">
        <v>0</v>
      </c>
    </row>
    <row r="135" ht="12.2" customHeight="1" s="196">
      <c r="C135" s="251" t="inlineStr"/>
      <c r="H135" s="251" t="inlineStr">
        <is>
          <t xml:space="preserve">   оборудование, отсутствующее в ФРСН </t>
        </is>
      </c>
      <c r="Q135" s="251" t="inlineStr"/>
      <c r="R135" s="251" t="inlineStr"/>
      <c r="Z135" s="261" t="n">
        <v>0</v>
      </c>
    </row>
    <row r="136" ht="12.2" customHeight="1" s="196">
      <c r="C136" s="251" t="inlineStr"/>
      <c r="H136" s="251" t="inlineStr">
        <is>
          <t xml:space="preserve">   затраты труда рабочих</t>
        </is>
      </c>
      <c r="Q136" s="235" t="inlineStr">
        <is>
          <t>6,106</t>
        </is>
      </c>
      <c r="R136" s="251" t="inlineStr"/>
      <c r="Z136" s="235" t="inlineStr"/>
    </row>
    <row r="137" ht="12.2" customHeight="1" s="196">
      <c r="C137" s="251" t="inlineStr"/>
      <c r="H137" s="251" t="inlineStr">
        <is>
          <t xml:space="preserve">   затраты труда машинистов</t>
        </is>
      </c>
      <c r="Q137" s="251" t="inlineStr"/>
      <c r="R137" s="251" t="inlineStr"/>
      <c r="Z137" s="235" t="inlineStr"/>
    </row>
    <row r="138" ht="12.2" customHeight="1" s="196">
      <c r="C138" s="251" t="inlineStr"/>
      <c r="H138" s="251" t="inlineStr">
        <is>
          <t>НДС, %</t>
        </is>
      </c>
      <c r="Q138" s="235" t="inlineStr">
        <is>
          <t>20,00</t>
        </is>
      </c>
      <c r="R138" s="251" t="inlineStr"/>
      <c r="Z138" s="261" t="n">
        <v>1556.45</v>
      </c>
    </row>
    <row r="139" ht="12.2" customHeight="1" s="196">
      <c r="C139" s="260" t="inlineStr"/>
      <c r="H139" s="260" t="inlineStr">
        <is>
          <t>Всего</t>
        </is>
      </c>
      <c r="Q139" s="260" t="inlineStr"/>
      <c r="R139" s="260" t="inlineStr"/>
      <c r="Z139" s="262" t="n">
        <v>9338.690000000001</v>
      </c>
    </row>
    <row r="140" ht="24.6" customHeight="1" s="196">
      <c r="A140" s="251" t="inlineStr"/>
    </row>
    <row r="141" ht="36.75" customHeight="1" s="196">
      <c r="A141" s="276" t="inlineStr">
        <is>
          <t xml:space="preserve">Сдал: </t>
        </is>
      </c>
      <c r="F141" s="277" t="inlineStr">
        <is>
          <t xml:space="preserve"> Генеральный директор </t>
        </is>
      </c>
      <c r="G141" s="242" t="n"/>
      <c r="H141" s="242" t="n"/>
      <c r="I141" s="276" t="inlineStr">
        <is>
          <t xml:space="preserve"> _____________________ </t>
        </is>
      </c>
      <c r="J141" s="277" t="inlineStr">
        <is>
          <t xml:space="preserve"> Петросян А В</t>
        </is>
      </c>
      <c r="K141" s="242" t="n"/>
      <c r="L141" s="242" t="n"/>
      <c r="M141" s="242" t="n"/>
      <c r="N141" s="242" t="n"/>
      <c r="O141" s="242" t="n"/>
      <c r="P141" s="242" t="n"/>
      <c r="Q141" s="242" t="n"/>
      <c r="R141" s="242" t="n"/>
      <c r="S141" s="242" t="n"/>
      <c r="T141" s="242" t="n"/>
      <c r="U141" s="242" t="n"/>
      <c r="V141" s="242" t="n"/>
      <c r="W141" s="242" t="n"/>
      <c r="X141" s="242" t="n"/>
      <c r="Y141" s="242" t="n"/>
      <c r="Z141" s="242" t="n"/>
      <c r="AA141" s="242" t="n"/>
      <c r="AB141" s="242" t="n"/>
      <c r="AC141" s="242" t="n"/>
    </row>
    <row r="142" ht="12.2" customHeight="1" s="196">
      <c r="A142" s="251" t="inlineStr"/>
      <c r="F142" s="251" t="inlineStr">
        <is>
          <t xml:space="preserve">      (должность)</t>
        </is>
      </c>
      <c r="I142" s="251" t="inlineStr">
        <is>
          <t xml:space="preserve">       (подпись)</t>
        </is>
      </c>
      <c r="J142" s="251" t="inlineStr">
        <is>
          <t xml:space="preserve"> (расшифровка подписи)</t>
        </is>
      </c>
    </row>
    <row r="143" ht="14.85" customHeight="1" s="196">
      <c r="A143" s="278" t="inlineStr">
        <is>
          <t xml:space="preserve">    М.П.</t>
        </is>
      </c>
    </row>
    <row r="144" ht="36.75" customHeight="1" s="196">
      <c r="A144" s="276" t="inlineStr">
        <is>
          <t xml:space="preserve">Принял: </t>
        </is>
      </c>
      <c r="F144" s="277" t="inlineStr">
        <is>
          <t xml:space="preserve">  </t>
        </is>
      </c>
      <c r="G144" s="242" t="n"/>
      <c r="H144" s="242" t="n"/>
      <c r="I144" s="276" t="inlineStr">
        <is>
          <t xml:space="preserve"> _____________________ </t>
        </is>
      </c>
      <c r="J144" s="277" t="inlineStr">
        <is>
          <t xml:space="preserve"> </t>
        </is>
      </c>
      <c r="K144" s="242" t="n"/>
      <c r="L144" s="242" t="n"/>
      <c r="M144" s="242" t="n"/>
      <c r="N144" s="242" t="n"/>
      <c r="O144" s="242" t="n"/>
      <c r="P144" s="242" t="n"/>
      <c r="Q144" s="242" t="n"/>
      <c r="R144" s="242" t="n"/>
      <c r="S144" s="242" t="n"/>
      <c r="T144" s="242" t="n"/>
      <c r="U144" s="242" t="n"/>
      <c r="V144" s="242" t="n"/>
      <c r="W144" s="242" t="n"/>
      <c r="X144" s="242" t="n"/>
      <c r="Y144" s="242" t="n"/>
      <c r="Z144" s="242" t="n"/>
      <c r="AA144" s="242" t="n"/>
      <c r="AB144" s="242" t="n"/>
      <c r="AC144" s="242" t="n"/>
    </row>
    <row r="145" ht="12.2" customHeight="1" s="196">
      <c r="A145" s="251" t="inlineStr"/>
      <c r="F145" s="251" t="inlineStr">
        <is>
          <t xml:space="preserve">      (должность)</t>
        </is>
      </c>
      <c r="I145" s="251" t="inlineStr">
        <is>
          <t xml:space="preserve">       (подпись)</t>
        </is>
      </c>
      <c r="J145" s="251" t="inlineStr">
        <is>
          <t xml:space="preserve"> (расшифровка подписи)</t>
        </is>
      </c>
    </row>
    <row r="146" ht="14.85" customHeight="1" s="196">
      <c r="A146" s="278" t="inlineStr">
        <is>
          <t xml:space="preserve">    М.П.</t>
        </is>
      </c>
    </row>
  </sheetData>
  <mergeCells count="757">
    <mergeCell ref="Q89"/>
    <mergeCell ref="C83:G83"/>
    <mergeCell ref="C58:G58"/>
    <mergeCell ref="A142:E142"/>
    <mergeCell ref="T52:W52"/>
    <mergeCell ref="R46"/>
    <mergeCell ref="AA4:AC4"/>
    <mergeCell ref="Z138:AC138"/>
    <mergeCell ref="Q120"/>
    <mergeCell ref="R88:Y88"/>
    <mergeCell ref="K35:L35"/>
    <mergeCell ref="A146:AC146"/>
    <mergeCell ref="R90:Y90"/>
    <mergeCell ref="N20:Q20"/>
    <mergeCell ref="C137:G137"/>
    <mergeCell ref="Q124"/>
    <mergeCell ref="R65:Y65"/>
    <mergeCell ref="T49:W49"/>
    <mergeCell ref="H105:P105"/>
    <mergeCell ref="Q42"/>
    <mergeCell ref="S42"/>
    <mergeCell ref="Y16:Z16"/>
    <mergeCell ref="C139:G139"/>
    <mergeCell ref="H120:P120"/>
    <mergeCell ref="Q126"/>
    <mergeCell ref="R129:Y129"/>
    <mergeCell ref="Z75:AC75"/>
    <mergeCell ref="H71:P71"/>
    <mergeCell ref="H107:P107"/>
    <mergeCell ref="T42:W42"/>
    <mergeCell ref="Z50:AC50"/>
    <mergeCell ref="T50:W50"/>
    <mergeCell ref="T44:W44"/>
    <mergeCell ref="R131:Y131"/>
    <mergeCell ref="Q113"/>
    <mergeCell ref="Z52:AC52"/>
    <mergeCell ref="Z39:AC39"/>
    <mergeCell ref="A4:Z4"/>
    <mergeCell ref="H102:P102"/>
    <mergeCell ref="C101:G101"/>
    <mergeCell ref="Q129"/>
    <mergeCell ref="Q108"/>
    <mergeCell ref="C108:G108"/>
    <mergeCell ref="Q95"/>
    <mergeCell ref="A38"/>
    <mergeCell ref="D12:V12"/>
    <mergeCell ref="Q45"/>
    <mergeCell ref="Z128:AC128"/>
    <mergeCell ref="R84:Y84"/>
    <mergeCell ref="C85:G85"/>
    <mergeCell ref="Z65:AC65"/>
    <mergeCell ref="C112:G112"/>
    <mergeCell ref="G9:V9"/>
    <mergeCell ref="Q96"/>
    <mergeCell ref="K41:L41"/>
    <mergeCell ref="A51"/>
    <mergeCell ref="Q139"/>
    <mergeCell ref="P29"/>
    <mergeCell ref="C133:G133"/>
    <mergeCell ref="R29"/>
    <mergeCell ref="C84:G84"/>
    <mergeCell ref="R80:Y80"/>
    <mergeCell ref="C127:G127"/>
    <mergeCell ref="AA12:AC12"/>
    <mergeCell ref="Z129:AC129"/>
    <mergeCell ref="W6:Z6"/>
    <mergeCell ref="C114:G114"/>
    <mergeCell ref="H95:P95"/>
    <mergeCell ref="G11:V11"/>
    <mergeCell ref="T53:W53"/>
    <mergeCell ref="AA14:AC14"/>
    <mergeCell ref="C51:G51"/>
    <mergeCell ref="H97:P97"/>
    <mergeCell ref="T55:W55"/>
    <mergeCell ref="Q63"/>
    <mergeCell ref="Q50"/>
    <mergeCell ref="C38:G38"/>
    <mergeCell ref="H48:R48"/>
    <mergeCell ref="R51"/>
    <mergeCell ref="Z83:AC83"/>
    <mergeCell ref="AA16"/>
    <mergeCell ref="H121:P121"/>
    <mergeCell ref="A35"/>
    <mergeCell ref="Q119"/>
    <mergeCell ref="A143:AC143"/>
    <mergeCell ref="H123:P123"/>
    <mergeCell ref="C104:G104"/>
    <mergeCell ref="Z103:AC103"/>
    <mergeCell ref="S27:S28"/>
    <mergeCell ref="W11:Z11"/>
    <mergeCell ref="H110:P110"/>
    <mergeCell ref="A28"/>
    <mergeCell ref="U20"/>
    <mergeCell ref="K54:L54"/>
    <mergeCell ref="T37:W37"/>
    <mergeCell ref="P42"/>
    <mergeCell ref="C35:G35"/>
    <mergeCell ref="K29:L29"/>
    <mergeCell ref="A1:AC1"/>
    <mergeCell ref="C121:G121"/>
    <mergeCell ref="Z80:AC80"/>
    <mergeCell ref="Q116"/>
    <mergeCell ref="V19:AC19"/>
    <mergeCell ref="Z55:AC55"/>
    <mergeCell ref="C99:G99"/>
    <mergeCell ref="T38:W38"/>
    <mergeCell ref="Z136:AC136"/>
    <mergeCell ref="R86:Y86"/>
    <mergeCell ref="Q117"/>
    <mergeCell ref="Q55"/>
    <mergeCell ref="Q111"/>
    <mergeCell ref="H92:P92"/>
    <mergeCell ref="Q38"/>
    <mergeCell ref="A141:E141"/>
    <mergeCell ref="S38"/>
    <mergeCell ref="R125:Y125"/>
    <mergeCell ref="C135:G135"/>
    <mergeCell ref="H67:P67"/>
    <mergeCell ref="Z71:AC71"/>
    <mergeCell ref="Z131:AC131"/>
    <mergeCell ref="C122:G122"/>
    <mergeCell ref="H134:P134"/>
    <mergeCell ref="D13:V13"/>
    <mergeCell ref="Z58:AC58"/>
    <mergeCell ref="Q40"/>
    <mergeCell ref="R81:Y81"/>
    <mergeCell ref="AA13:AC13"/>
    <mergeCell ref="C72:G72"/>
    <mergeCell ref="S40"/>
    <mergeCell ref="P39"/>
    <mergeCell ref="Z27:AC28"/>
    <mergeCell ref="B38"/>
    <mergeCell ref="T40:W40"/>
    <mergeCell ref="Z73:AC73"/>
    <mergeCell ref="H39:J39"/>
    <mergeCell ref="C136:G136"/>
    <mergeCell ref="P37"/>
    <mergeCell ref="AA15:AC15"/>
    <mergeCell ref="C92:G92"/>
    <mergeCell ref="H98:P98"/>
    <mergeCell ref="S35"/>
    <mergeCell ref="Z84:AC84"/>
    <mergeCell ref="Q66"/>
    <mergeCell ref="A34"/>
    <mergeCell ref="C54:G54"/>
    <mergeCell ref="Q53"/>
    <mergeCell ref="M45:O45"/>
    <mergeCell ref="R99:Y99"/>
    <mergeCell ref="C41:G41"/>
    <mergeCell ref="H131:P131"/>
    <mergeCell ref="Q133"/>
    <mergeCell ref="Q77"/>
    <mergeCell ref="A49"/>
    <mergeCell ref="Z86:AC86"/>
    <mergeCell ref="Q68"/>
    <mergeCell ref="A36"/>
    <mergeCell ref="T45:W45"/>
    <mergeCell ref="X49:Y49"/>
    <mergeCell ref="P50"/>
    <mergeCell ref="H124:P124"/>
    <mergeCell ref="C105:G105"/>
    <mergeCell ref="R101:Y101"/>
    <mergeCell ref="A6:D6"/>
    <mergeCell ref="Q135"/>
    <mergeCell ref="R113:Y113"/>
    <mergeCell ref="H116:P116"/>
    <mergeCell ref="R100:Y100"/>
    <mergeCell ref="C120:G120"/>
    <mergeCell ref="AB16"/>
    <mergeCell ref="P52"/>
    <mergeCell ref="C36:G36"/>
    <mergeCell ref="H126:P126"/>
    <mergeCell ref="Q72"/>
    <mergeCell ref="K39:L39"/>
    <mergeCell ref="H82:P82"/>
    <mergeCell ref="H54:J54"/>
    <mergeCell ref="H41:J41"/>
    <mergeCell ref="R77:Y77"/>
    <mergeCell ref="U21"/>
    <mergeCell ref="H113:P113"/>
    <mergeCell ref="B34"/>
    <mergeCell ref="B28"/>
    <mergeCell ref="Q46"/>
    <mergeCell ref="R127:Y127"/>
    <mergeCell ref="AA5:AC5"/>
    <mergeCell ref="W9:Z9"/>
    <mergeCell ref="H129:P129"/>
    <mergeCell ref="M40:O40"/>
    <mergeCell ref="Z35:AC35"/>
    <mergeCell ref="H108:P108"/>
    <mergeCell ref="H79:P79"/>
    <mergeCell ref="X52:Y52"/>
    <mergeCell ref="S54"/>
    <mergeCell ref="Q41"/>
    <mergeCell ref="S41"/>
    <mergeCell ref="Z99:AC99"/>
    <mergeCell ref="C29:G29"/>
    <mergeCell ref="F141:H141"/>
    <mergeCell ref="W13:Z13"/>
    <mergeCell ref="Z74:AC74"/>
    <mergeCell ref="C65:G65"/>
    <mergeCell ref="H81:P81"/>
    <mergeCell ref="P55"/>
    <mergeCell ref="K50:L50"/>
    <mergeCell ref="M41:O41"/>
    <mergeCell ref="X37:Y37"/>
    <mergeCell ref="P38"/>
    <mergeCell ref="Z101:AC101"/>
    <mergeCell ref="R38"/>
    <mergeCell ref="K26:L28"/>
    <mergeCell ref="C129:G129"/>
    <mergeCell ref="Z76:AC76"/>
    <mergeCell ref="A25:AC25"/>
    <mergeCell ref="H139:P139"/>
    <mergeCell ref="K52:L52"/>
    <mergeCell ref="P40"/>
    <mergeCell ref="C95:G95"/>
    <mergeCell ref="Q130"/>
    <mergeCell ref="R40"/>
    <mergeCell ref="C60:G60"/>
    <mergeCell ref="M53:O53"/>
    <mergeCell ref="X38:Y38"/>
    <mergeCell ref="Q67"/>
    <mergeCell ref="I141"/>
    <mergeCell ref="A2:AC2"/>
    <mergeCell ref="H29:J29"/>
    <mergeCell ref="Q132"/>
    <mergeCell ref="Q103"/>
    <mergeCell ref="A5:Z5"/>
    <mergeCell ref="K53:L53"/>
    <mergeCell ref="C91:G91"/>
    <mergeCell ref="M55:O55"/>
    <mergeCell ref="A50"/>
    <mergeCell ref="H63:P63"/>
    <mergeCell ref="Q69"/>
    <mergeCell ref="R35"/>
    <mergeCell ref="R115:Y115"/>
    <mergeCell ref="O24:AC24"/>
    <mergeCell ref="R102:Y102"/>
    <mergeCell ref="H74:P74"/>
    <mergeCell ref="H68:P68"/>
    <mergeCell ref="Z29:AC29"/>
    <mergeCell ref="H117:P117"/>
    <mergeCell ref="L24:N24"/>
    <mergeCell ref="C86:G86"/>
    <mergeCell ref="P53"/>
    <mergeCell ref="X40:Y40"/>
    <mergeCell ref="R53"/>
    <mergeCell ref="C42:G42"/>
    <mergeCell ref="H132:P132"/>
    <mergeCell ref="Z87:AC87"/>
    <mergeCell ref="H119:P119"/>
    <mergeCell ref="H94:P94"/>
    <mergeCell ref="R103:Y103"/>
    <mergeCell ref="B36"/>
    <mergeCell ref="K55:L55"/>
    <mergeCell ref="H69:P69"/>
    <mergeCell ref="J141:AC141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H42:J42"/>
    <mergeCell ref="M38:O38"/>
    <mergeCell ref="Z57:AC57"/>
    <mergeCell ref="Z113:AC113"/>
    <mergeCell ref="Q64"/>
    <mergeCell ref="B39"/>
    <mergeCell ref="Z100:AC100"/>
    <mergeCell ref="Q51"/>
    <mergeCell ref="Q82"/>
    <mergeCell ref="R134:Y134"/>
    <mergeCell ref="X45:Y45"/>
    <mergeCell ref="P46"/>
    <mergeCell ref="C39:G39"/>
    <mergeCell ref="Q118"/>
    <mergeCell ref="R121:Y121"/>
    <mergeCell ref="C70:G70"/>
    <mergeCell ref="R37"/>
    <mergeCell ref="S57"/>
    <mergeCell ref="Z115:AC115"/>
    <mergeCell ref="C106:G106"/>
    <mergeCell ref="Q93"/>
    <mergeCell ref="R96:Y96"/>
    <mergeCell ref="A33:AC33"/>
    <mergeCell ref="Z102:AC102"/>
    <mergeCell ref="C81:G81"/>
    <mergeCell ref="H122:P122"/>
    <mergeCell ref="A15:X15"/>
    <mergeCell ref="X46:Y46"/>
    <mergeCell ref="R54"/>
    <mergeCell ref="R98:Y98"/>
    <mergeCell ref="R41"/>
    <mergeCell ref="B49"/>
    <mergeCell ref="X48:Y48"/>
    <mergeCell ref="H52:J52"/>
    <mergeCell ref="R123:Y123"/>
    <mergeCell ref="R21:T21"/>
    <mergeCell ref="H45:J45"/>
    <mergeCell ref="Q75"/>
    <mergeCell ref="H100:P100"/>
    <mergeCell ref="B50"/>
    <mergeCell ref="C50:G50"/>
    <mergeCell ref="A8:F8"/>
    <mergeCell ref="H66:P66"/>
    <mergeCell ref="R124:Y124"/>
    <mergeCell ref="Z95:AC95"/>
    <mergeCell ref="C26:G28"/>
    <mergeCell ref="R118:Y118"/>
    <mergeCell ref="H77:P77"/>
    <mergeCell ref="A10:F10"/>
    <mergeCell ref="I144"/>
    <mergeCell ref="R126:Y126"/>
    <mergeCell ref="Z97:AC97"/>
    <mergeCell ref="E7:V7"/>
    <mergeCell ref="R109:Y109"/>
    <mergeCell ref="H135:P135"/>
    <mergeCell ref="H57:R57"/>
    <mergeCell ref="X51:Y51"/>
    <mergeCell ref="Q88"/>
    <mergeCell ref="A23:AC23"/>
    <mergeCell ref="H50:J50"/>
    <mergeCell ref="A17:Z17"/>
    <mergeCell ref="H26:J28"/>
    <mergeCell ref="Z121:AC121"/>
    <mergeCell ref="J142:AC142"/>
    <mergeCell ref="Q90"/>
    <mergeCell ref="R71:Y71"/>
    <mergeCell ref="M51:O51"/>
    <mergeCell ref="Z42:AC42"/>
    <mergeCell ref="X36:Y36"/>
    <mergeCell ref="R58:Y58"/>
    <mergeCell ref="Q65"/>
    <mergeCell ref="Z123:AC123"/>
    <mergeCell ref="K34:L34"/>
    <mergeCell ref="M54:O54"/>
    <mergeCell ref="Z110:AC110"/>
    <mergeCell ref="J144:AC144"/>
    <mergeCell ref="R73:Y73"/>
    <mergeCell ref="Z44:AC44"/>
    <mergeCell ref="R60:Y60"/>
    <mergeCell ref="H61:P61"/>
    <mergeCell ref="Z60:AC60"/>
    <mergeCell ref="C107:G107"/>
    <mergeCell ref="H88:P88"/>
    <mergeCell ref="K36:L36"/>
    <mergeCell ref="T46:W46"/>
    <mergeCell ref="R137:Y137"/>
    <mergeCell ref="C79:G79"/>
    <mergeCell ref="H115:P115"/>
    <mergeCell ref="AA7:AC7"/>
    <mergeCell ref="C73:G73"/>
    <mergeCell ref="Z118:AC118"/>
    <mergeCell ref="H90:P90"/>
    <mergeCell ref="V20:Z20"/>
    <mergeCell ref="A39"/>
    <mergeCell ref="Z45:AC45"/>
    <mergeCell ref="T48:W48"/>
    <mergeCell ref="P51"/>
    <mergeCell ref="R114:Y114"/>
    <mergeCell ref="Q37"/>
    <mergeCell ref="Q83"/>
    <mergeCell ref="Z70:AC70"/>
    <mergeCell ref="B52"/>
    <mergeCell ref="A19:U19"/>
    <mergeCell ref="N21:Q21"/>
    <mergeCell ref="Z134:AC134"/>
    <mergeCell ref="Q85"/>
    <mergeCell ref="M34:O34"/>
    <mergeCell ref="Z109:AC109"/>
    <mergeCell ref="Q122"/>
    <mergeCell ref="Z96:AC96"/>
    <mergeCell ref="M49:O49"/>
    <mergeCell ref="H103:P103"/>
    <mergeCell ref="Q114"/>
    <mergeCell ref="C66:G66"/>
    <mergeCell ref="Z111:AC111"/>
    <mergeCell ref="C102:G102"/>
    <mergeCell ref="C53:G53"/>
    <mergeCell ref="H118:P118"/>
    <mergeCell ref="W12:Z12"/>
    <mergeCell ref="Z98:AC98"/>
    <mergeCell ref="R61:Y61"/>
    <mergeCell ref="Q80"/>
    <mergeCell ref="K49:L49"/>
    <mergeCell ref="C68:G68"/>
    <mergeCell ref="Z48:AC48"/>
    <mergeCell ref="A31:AC31"/>
    <mergeCell ref="A24:K24"/>
    <mergeCell ref="A52"/>
    <mergeCell ref="Q138"/>
    <mergeCell ref="C97:G97"/>
    <mergeCell ref="R79:Y79"/>
    <mergeCell ref="T36:W36"/>
    <mergeCell ref="Q104"/>
    <mergeCell ref="Q91"/>
    <mergeCell ref="Z124:AC124"/>
    <mergeCell ref="H96:P96"/>
    <mergeCell ref="Q106"/>
    <mergeCell ref="H87:P87"/>
    <mergeCell ref="R74:Y74"/>
    <mergeCell ref="R139:Y139"/>
    <mergeCell ref="Q27:Q28"/>
    <mergeCell ref="H62:P62"/>
    <mergeCell ref="Z66:AC66"/>
    <mergeCell ref="Z126:AC126"/>
    <mergeCell ref="Z53:AC53"/>
    <mergeCell ref="K42:L42"/>
    <mergeCell ref="R76:Y76"/>
    <mergeCell ref="AA8:AC8"/>
    <mergeCell ref="C123:G123"/>
    <mergeCell ref="C110:G110"/>
    <mergeCell ref="H91:P91"/>
    <mergeCell ref="AA10:AC10"/>
    <mergeCell ref="H93:P93"/>
    <mergeCell ref="Q109"/>
    <mergeCell ref="K37:L37"/>
    <mergeCell ref="T51:W51"/>
    <mergeCell ref="Q84"/>
    <mergeCell ref="V21:Z21"/>
    <mergeCell ref="R92:Y92"/>
    <mergeCell ref="C34:G34"/>
    <mergeCell ref="Z79:AC79"/>
    <mergeCell ref="Q86"/>
    <mergeCell ref="Q61"/>
    <mergeCell ref="A29"/>
    <mergeCell ref="R94:Y94"/>
    <mergeCell ref="Q101"/>
    <mergeCell ref="Q128"/>
    <mergeCell ref="Z137:AC137"/>
    <mergeCell ref="C128:G128"/>
    <mergeCell ref="H109:P109"/>
    <mergeCell ref="C113:G113"/>
    <mergeCell ref="R87:Y87"/>
    <mergeCell ref="C103:G103"/>
    <mergeCell ref="P45"/>
    <mergeCell ref="C100:G100"/>
    <mergeCell ref="C94:G94"/>
    <mergeCell ref="H75:P75"/>
    <mergeCell ref="Z139:AC139"/>
    <mergeCell ref="H111:P111"/>
    <mergeCell ref="C118:G118"/>
    <mergeCell ref="R89:Y89"/>
    <mergeCell ref="AA21:AC21"/>
    <mergeCell ref="C80:G80"/>
    <mergeCell ref="H104:P104"/>
    <mergeCell ref="A13:C13"/>
    <mergeCell ref="T35:W35"/>
    <mergeCell ref="X27:Y28"/>
    <mergeCell ref="H106:P106"/>
    <mergeCell ref="M26:Q26"/>
    <mergeCell ref="Q35"/>
    <mergeCell ref="M27:O28"/>
    <mergeCell ref="Z130:AC130"/>
    <mergeCell ref="Z68:AC68"/>
    <mergeCell ref="H137:P137"/>
    <mergeCell ref="Q34"/>
    <mergeCell ref="A140:AC140"/>
    <mergeCell ref="Z117:AC117"/>
    <mergeCell ref="Z92:AC92"/>
    <mergeCell ref="Q99"/>
    <mergeCell ref="S34"/>
    <mergeCell ref="M35:O35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W8:Z8"/>
    <mergeCell ref="C89:G89"/>
    <mergeCell ref="Z69:AC69"/>
    <mergeCell ref="C116:G116"/>
    <mergeCell ref="B51"/>
    <mergeCell ref="K45:L45"/>
    <mergeCell ref="S29"/>
    <mergeCell ref="C126:G126"/>
    <mergeCell ref="C88:G88"/>
    <mergeCell ref="P27:P28"/>
    <mergeCell ref="R26:AC26"/>
    <mergeCell ref="R27:R28"/>
    <mergeCell ref="E6:V6"/>
    <mergeCell ref="M46:O46"/>
    <mergeCell ref="S44"/>
    <mergeCell ref="P35"/>
    <mergeCell ref="Q125"/>
    <mergeCell ref="C117:G117"/>
    <mergeCell ref="C55:G55"/>
    <mergeCell ref="Q112"/>
    <mergeCell ref="K46:L46"/>
    <mergeCell ref="T29:W29"/>
    <mergeCell ref="K40:L40"/>
    <mergeCell ref="Q136"/>
    <mergeCell ref="AA11:AC11"/>
    <mergeCell ref="Q127"/>
    <mergeCell ref="Q54"/>
    <mergeCell ref="R95:Y95"/>
    <mergeCell ref="C115:G115"/>
    <mergeCell ref="Q102"/>
    <mergeCell ref="T54:W54"/>
    <mergeCell ref="H53:J53"/>
    <mergeCell ref="C52:G52"/>
    <mergeCell ref="A144:E144"/>
    <mergeCell ref="R97:Y97"/>
    <mergeCell ref="H125:P125"/>
    <mergeCell ref="Q131"/>
    <mergeCell ref="R72:Y72"/>
    <mergeCell ref="H112:P112"/>
    <mergeCell ref="B29"/>
    <mergeCell ref="H55:J55"/>
    <mergeCell ref="S49"/>
    <mergeCell ref="C37:G37"/>
    <mergeCell ref="H127:P127"/>
    <mergeCell ref="R136:Y136"/>
    <mergeCell ref="Z82:AC82"/>
    <mergeCell ref="H114:P114"/>
    <mergeCell ref="AA6:AC6"/>
    <mergeCell ref="F142:H142"/>
    <mergeCell ref="Q105"/>
    <mergeCell ref="H64:P64"/>
    <mergeCell ref="F144:H144"/>
    <mergeCell ref="Q107"/>
    <mergeCell ref="R63:Y63"/>
    <mergeCell ref="H44:R44"/>
    <mergeCell ref="H138:P138"/>
    <mergeCell ref="Q100"/>
    <mergeCell ref="M36:O36"/>
    <mergeCell ref="H37:J37"/>
    <mergeCell ref="C63:G63"/>
    <mergeCell ref="C134:G134"/>
    <mergeCell ref="R108:Y108"/>
    <mergeCell ref="Z133:AC133"/>
    <mergeCell ref="C124:G124"/>
    <mergeCell ref="Q115"/>
    <mergeCell ref="Z108:AC108"/>
    <mergeCell ref="Z77:AC77"/>
    <mergeCell ref="W10:Z10"/>
    <mergeCell ref="R83:Y83"/>
    <mergeCell ref="A145:E145"/>
    <mergeCell ref="A45"/>
    <mergeCell ref="P41"/>
    <mergeCell ref="C90:G90"/>
    <mergeCell ref="Q52"/>
    <mergeCell ref="Z135:AC135"/>
    <mergeCell ref="S52"/>
    <mergeCell ref="Q39"/>
    <mergeCell ref="R91:Y91"/>
    <mergeCell ref="P34"/>
    <mergeCell ref="S39"/>
    <mergeCell ref="C138:G138"/>
    <mergeCell ref="R85:Y85"/>
    <mergeCell ref="C76:G76"/>
    <mergeCell ref="C132:G132"/>
    <mergeCell ref="R34"/>
    <mergeCell ref="AA17:AC17"/>
    <mergeCell ref="A3:AC3"/>
    <mergeCell ref="Z72:AC72"/>
    <mergeCell ref="C119:G119"/>
    <mergeCell ref="P49"/>
    <mergeCell ref="X41:Y41"/>
    <mergeCell ref="X35:Y35"/>
    <mergeCell ref="S37"/>
    <mergeCell ref="P36"/>
    <mergeCell ref="R36"/>
    <mergeCell ref="T27:W28"/>
    <mergeCell ref="I142"/>
    <mergeCell ref="B37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Z90:AC90"/>
    <mergeCell ref="S50"/>
    <mergeCell ref="P54"/>
    <mergeCell ref="H72:P72"/>
    <mergeCell ref="H128:P128"/>
    <mergeCell ref="C109:G109"/>
    <mergeCell ref="X34:Y34"/>
    <mergeCell ref="AC16"/>
    <mergeCell ref="R104:Y104"/>
    <mergeCell ref="H65:P65"/>
    <mergeCell ref="C40:G40"/>
    <mergeCell ref="Z85:AC85"/>
    <mergeCell ref="Q121"/>
    <mergeCell ref="X42:Y42"/>
    <mergeCell ref="R49"/>
    <mergeCell ref="X29:Y29"/>
    <mergeCell ref="A18:AC18"/>
    <mergeCell ref="C71:G71"/>
    <mergeCell ref="A7:D7"/>
    <mergeCell ref="Q58"/>
    <mergeCell ref="R116:Y116"/>
    <mergeCell ref="Z116:AC116"/>
    <mergeCell ref="R66:Y66"/>
    <mergeCell ref="Z37:AC37"/>
    <mergeCell ref="H38:J38"/>
    <mergeCell ref="A14:Z14"/>
    <mergeCell ref="Q60"/>
    <mergeCell ref="X54:Y54"/>
    <mergeCell ref="M52:O52"/>
    <mergeCell ref="A22:AC22"/>
    <mergeCell ref="R130:Y130"/>
    <mergeCell ref="R93:Y93"/>
    <mergeCell ref="R68:Y68"/>
    <mergeCell ref="H40:J40"/>
    <mergeCell ref="M39:O39"/>
    <mergeCell ref="R117:Y117"/>
    <mergeCell ref="S53"/>
    <mergeCell ref="H83:P83"/>
    <mergeCell ref="Z38:AC38"/>
    <mergeCell ref="H51:J51"/>
    <mergeCell ref="T41:W41"/>
    <mergeCell ref="C77:G77"/>
    <mergeCell ref="R132:Y132"/>
    <mergeCell ref="S45"/>
    <mergeCell ref="F145:H145"/>
    <mergeCell ref="R119:Y119"/>
    <mergeCell ref="A16:X16"/>
    <mergeCell ref="S55"/>
    <mergeCell ref="H85:P85"/>
    <mergeCell ref="AA20:AC20"/>
    <mergeCell ref="A12:C12"/>
    <mergeCell ref="A20:M20"/>
    <mergeCell ref="Z63:AC63"/>
    <mergeCell ref="B45"/>
    <mergeCell ref="X57:Y57"/>
    <mergeCell ref="K51:L51"/>
    <mergeCell ref="R52"/>
    <mergeCell ref="R39"/>
    <mergeCell ref="Q134"/>
    <mergeCell ref="H80:P80"/>
    <mergeCell ref="Q71"/>
    <mergeCell ref="I145"/>
    <mergeCell ref="M29:O29"/>
    <mergeCell ref="C130:G130"/>
    <mergeCell ref="C46:G46"/>
    <mergeCell ref="H136:P136"/>
    <mergeCell ref="A9:F9"/>
    <mergeCell ref="Z91:AC91"/>
    <mergeCell ref="Q73"/>
    <mergeCell ref="H35:J35"/>
    <mergeCell ref="C61:G61"/>
    <mergeCell ref="R112:Y112"/>
    <mergeCell ref="R106:Y106"/>
    <mergeCell ref="Z106:AC106"/>
    <mergeCell ref="A11:F11"/>
    <mergeCell ref="R122:Y122"/>
    <mergeCell ref="Z93:AC93"/>
    <mergeCell ref="R105:Y105"/>
    <mergeCell ref="C125:G125"/>
    <mergeCell ref="X44:Y44"/>
    <mergeCell ref="H58:P58"/>
    <mergeCell ref="R120:Y120"/>
    <mergeCell ref="Z122:AC122"/>
    <mergeCell ref="R107:Y107"/>
    <mergeCell ref="R50"/>
    <mergeCell ref="H73:P73"/>
    <mergeCell ref="J145:AC145"/>
    <mergeCell ref="H46:J46"/>
    <mergeCell ref="X39:Y39"/>
    <mergeCell ref="H60:P60"/>
    <mergeCell ref="R67:Y67"/>
    <mergeCell ref="R138:Y138"/>
    <mergeCell ref="C74:G74"/>
    <mergeCell ref="Z119:AC119"/>
    <mergeCell ref="B35"/>
    <mergeCell ref="Z46:AC46"/>
    <mergeCell ref="R69:Y69"/>
    <mergeCell ref="Z40:AC40"/>
    <mergeCell ref="M42:O42"/>
    <mergeCell ref="H84:P84"/>
    <mergeCell ref="S46"/>
    <mergeCell ref="R133:Y133"/>
    <mergeCell ref="Z104:AC104"/>
    <mergeCell ref="Z54:AC54"/>
    <mergeCell ref="H86:P86"/>
    <mergeCell ref="Z41:AC41"/>
    <mergeCell ref="Q97"/>
    <mergeCell ref="S48"/>
    <mergeCell ref="R135:Y135"/>
    <mergeCell ref="Z81:AC81"/>
    <mergeCell ref="X50:Y50"/>
    <mergeCell ref="Q79"/>
    <mergeCell ref="R45"/>
    <mergeCell ref="C67:G67"/>
    <mergeCell ref="R55"/>
    <mergeCell ref="A21:M21"/>
    <mergeCell ref="Q81"/>
    <mergeCell ref="Q137"/>
    <mergeCell ref="H34:J34"/>
    <mergeCell ref="W7:Z7"/>
    <mergeCell ref="C69:G69"/>
    <mergeCell ref="C96:G96"/>
    <mergeCell ref="Z114:AC114"/>
    <mergeCell ref="H49:J49"/>
    <mergeCell ref="Q123"/>
    <mergeCell ref="Q74"/>
    <mergeCell ref="R64:Y64"/>
    <mergeCell ref="H36:J36"/>
    <mergeCell ref="Q110"/>
    <mergeCell ref="C62:G62"/>
    <mergeCell ref="R82:Y82"/>
    <mergeCell ref="Z107:AC107"/>
    <mergeCell ref="C98:G98"/>
    <mergeCell ref="Z34:AC34"/>
    <mergeCell ref="H70:P70"/>
    <mergeCell ref="Q76"/>
    <mergeCell ref="R128:Y128"/>
    <mergeCell ref="T34:W34"/>
    <mergeCell ref="C64:G64"/>
    <mergeCell ref="S51"/>
    <mergeCell ref="Z36:AC36"/>
    <mergeCell ref="T39:W39"/>
    <mergeCell ref="H99:P99"/>
    <mergeCell ref="X53:Y53"/>
    <mergeCell ref="T57:W57"/>
    <mergeCell ref="C93:G93"/>
    <mergeCell ref="H101:P101"/>
    <mergeCell ref="R110:Y110"/>
    <mergeCell ref="Z61:AC61"/>
    <mergeCell ref="X55:Y55"/>
    <mergeCell ref="H76:P76"/>
    <mergeCell ref="Q92"/>
    <mergeCell ref="M50:O50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127:AC127"/>
    <mergeCell ref="K38:L3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84"/>
  <sheetViews>
    <sheetView workbookViewId="0">
      <selection activeCell="A1" sqref="A1"/>
    </sheetView>
  </sheetViews>
  <sheetFormatPr baseColWidth="8" defaultRowHeight="15"/>
  <cols>
    <col width="5.42578125" customWidth="1" style="196" min="1" max="1"/>
    <col width="13" customWidth="1" style="196" min="2" max="2"/>
    <col width="2.42578125" customWidth="1" style="196" min="3" max="3"/>
    <col width="3.42578125" customWidth="1" style="196" min="4" max="4"/>
    <col width="2.42578125" customWidth="1" style="196" min="5" max="5"/>
    <col width="10.42578125" customWidth="1" style="196" min="6" max="6"/>
    <col width="4.42578125" customWidth="1" style="196" min="7" max="7"/>
    <col width="9.42578125" customWidth="1" style="196" min="8" max="8"/>
    <col width="23.42578125" customWidth="1" style="196" min="9" max="9"/>
    <col width="12.42578125" customWidth="1" style="196" min="10" max="10"/>
    <col width="4.42578125" customWidth="1" style="196" min="11" max="11"/>
    <col width="6.42578125" customWidth="1" style="196" min="12" max="12"/>
    <col width="13" customWidth="1" style="196" min="13" max="13"/>
    <col width="2.42578125" customWidth="1" style="196" min="14" max="14"/>
    <col width="1.42578125" customWidth="1" style="196" min="15" max="15"/>
    <col width="8.42578125" customWidth="1" style="196" min="16" max="16"/>
    <col width="9.42578125" customWidth="1" style="196" min="17" max="17"/>
    <col width="10.42578125" customWidth="1" style="196" min="18" max="18"/>
    <col width="6.42578125" customWidth="1" style="196" min="19" max="19"/>
    <col width="4.42578125" customWidth="1" style="196" min="20" max="20"/>
    <col width="13" customWidth="1" style="196" min="21" max="21"/>
    <col width="1.42578125" customWidth="1" style="196" min="22" max="22"/>
    <col width="13" customWidth="1" style="196" min="23" max="23"/>
    <col width="13" customWidth="1" style="196" min="24" max="24"/>
    <col width="7.42578125" customWidth="1" style="196" min="25" max="25"/>
    <col width="1.42578125" customWidth="1" style="196" min="26" max="26"/>
    <col width="3.42578125" customWidth="1" style="196" min="27" max="27"/>
    <col width="13" customWidth="1" style="196" min="28" max="28"/>
    <col width="5.42578125" customWidth="1" style="196" min="29" max="29"/>
  </cols>
  <sheetData>
    <row r="1" ht="12.2" customHeight="1" s="196">
      <c r="A1" s="235" t="inlineStr">
        <is>
          <t>Унифицированная Форма № КС-2</t>
        </is>
      </c>
    </row>
    <row r="2" ht="12.2" customHeight="1" s="196">
      <c r="A2" s="235" t="inlineStr">
        <is>
          <t>Утверждена постановлением Госкомстата России</t>
        </is>
      </c>
    </row>
    <row r="3" ht="24.6" customHeight="1" s="196">
      <c r="A3" s="235" t="inlineStr">
        <is>
          <t>от 11.11.99 № 100</t>
        </is>
      </c>
    </row>
    <row r="4" ht="14.85" customHeight="1" s="196">
      <c r="A4" s="236" t="inlineStr"/>
      <c r="AA4" s="237" t="inlineStr">
        <is>
          <t>Код</t>
        </is>
      </c>
      <c r="AB4" s="238" t="n"/>
      <c r="AC4" s="239" t="n"/>
    </row>
    <row r="5" ht="14.85" customHeight="1" s="196">
      <c r="A5" s="240" t="inlineStr">
        <is>
          <t xml:space="preserve">Форма по ОКУД </t>
        </is>
      </c>
      <c r="AA5" s="237" t="inlineStr">
        <is>
          <t>0322005</t>
        </is>
      </c>
      <c r="AB5" s="238" t="n"/>
      <c r="AC5" s="239" t="n"/>
    </row>
    <row r="6" ht="14.85" customHeight="1" s="196">
      <c r="A6" s="236" t="inlineStr">
        <is>
          <t xml:space="preserve">Инвестор: </t>
        </is>
      </c>
      <c r="E6" s="241" t="inlineStr"/>
      <c r="F6" s="242" t="n"/>
      <c r="G6" s="242" t="n"/>
      <c r="H6" s="242" t="n"/>
      <c r="I6" s="242" t="n"/>
      <c r="J6" s="242" t="n"/>
      <c r="K6" s="242" t="n"/>
      <c r="L6" s="242" t="n"/>
      <c r="M6" s="242" t="n"/>
      <c r="N6" s="242" t="n"/>
      <c r="O6" s="242" t="n"/>
      <c r="P6" s="242" t="n"/>
      <c r="Q6" s="242" t="n"/>
      <c r="R6" s="242" t="n"/>
      <c r="S6" s="242" t="n"/>
      <c r="T6" s="242" t="n"/>
      <c r="U6" s="242" t="n"/>
      <c r="V6" s="242" t="n"/>
      <c r="W6" s="240" t="inlineStr">
        <is>
          <t xml:space="preserve">по ОКПО </t>
        </is>
      </c>
      <c r="AA6" s="243" t="inlineStr"/>
      <c r="AB6" s="244" t="n"/>
      <c r="AC6" s="245" t="n"/>
    </row>
    <row r="7" ht="14.85" customHeight="1" s="196">
      <c r="A7" s="236" t="inlineStr"/>
      <c r="E7" s="246" t="inlineStr">
        <is>
          <t>(организация, адрес, телефон, факс)</t>
        </is>
      </c>
      <c r="W7" s="236" t="inlineStr"/>
      <c r="AA7" s="247" t="inlineStr"/>
      <c r="AB7" s="242" t="n"/>
      <c r="AC7" s="248" t="n"/>
    </row>
    <row r="8" ht="14.85" customHeight="1" s="196">
      <c r="A8" s="236" t="inlineStr">
        <is>
          <t xml:space="preserve">Заказчик (Генподрядчик): </t>
        </is>
      </c>
      <c r="G8" s="241" t="inlineStr">
        <is>
          <t>Представитель МКД</t>
        </is>
      </c>
      <c r="H8" s="242" t="n"/>
      <c r="I8" s="242" t="n"/>
      <c r="J8" s="242" t="n"/>
      <c r="K8" s="242" t="n"/>
      <c r="L8" s="242" t="n"/>
      <c r="M8" s="242" t="n"/>
      <c r="N8" s="242" t="n"/>
      <c r="O8" s="242" t="n"/>
      <c r="P8" s="242" t="n"/>
      <c r="Q8" s="242" t="n"/>
      <c r="R8" s="242" t="n"/>
      <c r="S8" s="242" t="n"/>
      <c r="T8" s="242" t="n"/>
      <c r="U8" s="242" t="n"/>
      <c r="V8" s="242" t="n"/>
      <c r="W8" s="240" t="inlineStr">
        <is>
          <t xml:space="preserve">по ОКПО </t>
        </is>
      </c>
      <c r="AA8" s="243" t="inlineStr"/>
      <c r="AB8" s="244" t="n"/>
      <c r="AC8" s="245" t="n"/>
    </row>
    <row r="9" ht="14.85" customHeight="1" s="196">
      <c r="A9" s="236" t="inlineStr"/>
      <c r="G9" s="246" t="inlineStr">
        <is>
          <t>(организация, адрес, телефон, факс)</t>
        </is>
      </c>
      <c r="W9" s="236" t="inlineStr"/>
      <c r="AA9" s="247" t="inlineStr"/>
      <c r="AB9" s="242" t="n"/>
      <c r="AC9" s="248" t="n"/>
    </row>
    <row r="10" ht="14.85" customHeight="1" s="196">
      <c r="A10" s="236" t="inlineStr">
        <is>
          <t xml:space="preserve">Подрядчик (Субподрядчик): </t>
        </is>
      </c>
      <c r="G10" s="241" t="inlineStr">
        <is>
          <t>ООО "УК Жилищные решения"</t>
        </is>
      </c>
      <c r="H10" s="242" t="n"/>
      <c r="I10" s="242" t="n"/>
      <c r="J10" s="242" t="n"/>
      <c r="K10" s="242" t="n"/>
      <c r="L10" s="242" t="n"/>
      <c r="M10" s="242" t="n"/>
      <c r="N10" s="242" t="n"/>
      <c r="O10" s="242" t="n"/>
      <c r="P10" s="242" t="n"/>
      <c r="Q10" s="242" t="n"/>
      <c r="R10" s="242" t="n"/>
      <c r="S10" s="242" t="n"/>
      <c r="T10" s="242" t="n"/>
      <c r="U10" s="242" t="n"/>
      <c r="V10" s="242" t="n"/>
      <c r="W10" s="240" t="inlineStr">
        <is>
          <t xml:space="preserve">по ОКПО </t>
        </is>
      </c>
      <c r="AA10" s="243" t="inlineStr"/>
      <c r="AB10" s="244" t="n"/>
      <c r="AC10" s="245" t="n"/>
    </row>
    <row r="11" ht="14.85" customHeight="1" s="196">
      <c r="A11" s="236" t="inlineStr"/>
      <c r="G11" s="246" t="inlineStr">
        <is>
          <t>(организация, адрес, телефон, факс)</t>
        </is>
      </c>
      <c r="W11" s="236" t="inlineStr"/>
      <c r="AA11" s="247" t="inlineStr"/>
      <c r="AB11" s="242" t="n"/>
      <c r="AC11" s="248" t="n"/>
    </row>
    <row r="12" ht="14.85" customHeight="1" s="196">
      <c r="A12" s="236" t="inlineStr">
        <is>
          <t xml:space="preserve">Стройка: </t>
        </is>
      </c>
      <c r="D12" s="241" t="inlineStr">
        <is>
          <t>Содержание и текущий ремонт МКД Московская область го Щелково, Фряново</t>
        </is>
      </c>
      <c r="E12" s="242" t="n"/>
      <c r="F12" s="242" t="n"/>
      <c r="G12" s="242" t="n"/>
      <c r="H12" s="242" t="n"/>
      <c r="I12" s="242" t="n"/>
      <c r="J12" s="242" t="n"/>
      <c r="K12" s="242" t="n"/>
      <c r="L12" s="242" t="n"/>
      <c r="M12" s="242" t="n"/>
      <c r="N12" s="242" t="n"/>
      <c r="O12" s="242" t="n"/>
      <c r="P12" s="242" t="n"/>
      <c r="Q12" s="242" t="n"/>
      <c r="R12" s="242" t="n"/>
      <c r="S12" s="242" t="n"/>
      <c r="T12" s="242" t="n"/>
      <c r="U12" s="242" t="n"/>
      <c r="V12" s="242" t="n"/>
      <c r="W12" s="240" t="inlineStr"/>
      <c r="AA12" s="237" t="inlineStr"/>
      <c r="AB12" s="238" t="n"/>
      <c r="AC12" s="239" t="n"/>
    </row>
    <row r="13" ht="14.85" customHeight="1" s="196">
      <c r="A13" s="236" t="inlineStr">
        <is>
          <t xml:space="preserve">Объект: </t>
        </is>
      </c>
      <c r="D13" s="241" t="inlineStr">
        <is>
          <t>Содержание и текущий ремонт МКД Московская область го Щелково, Фряново</t>
        </is>
      </c>
      <c r="E13" s="242" t="n"/>
      <c r="F13" s="242" t="n"/>
      <c r="G13" s="242" t="n"/>
      <c r="H13" s="242" t="n"/>
      <c r="I13" s="242" t="n"/>
      <c r="J13" s="242" t="n"/>
      <c r="K13" s="242" t="n"/>
      <c r="L13" s="242" t="n"/>
      <c r="M13" s="242" t="n"/>
      <c r="N13" s="242" t="n"/>
      <c r="O13" s="242" t="n"/>
      <c r="P13" s="242" t="n"/>
      <c r="Q13" s="242" t="n"/>
      <c r="R13" s="242" t="n"/>
      <c r="S13" s="242" t="n"/>
      <c r="T13" s="242" t="n"/>
      <c r="U13" s="242" t="n"/>
      <c r="V13" s="242" t="n"/>
      <c r="W13" s="240" t="inlineStr"/>
      <c r="AA13" s="237" t="inlineStr"/>
      <c r="AB13" s="238" t="n"/>
      <c r="AC13" s="239" t="n"/>
    </row>
    <row r="14" ht="14.85" customHeight="1" s="196">
      <c r="A14" s="240" t="inlineStr">
        <is>
          <t xml:space="preserve">Вид деятельности по ОКДП </t>
        </is>
      </c>
      <c r="AA14" s="237" t="inlineStr"/>
      <c r="AB14" s="238" t="n"/>
      <c r="AC14" s="239" t="n"/>
    </row>
    <row r="15" ht="14.85" customHeight="1" s="196">
      <c r="A15" s="240" t="inlineStr">
        <is>
          <t xml:space="preserve">Договор подряда (контракт) </t>
        </is>
      </c>
      <c r="Y15" s="249" t="inlineStr">
        <is>
          <t>номер</t>
        </is>
      </c>
      <c r="Z15" s="239" t="n"/>
      <c r="AA15" s="250" t="inlineStr"/>
      <c r="AB15" s="238" t="n"/>
      <c r="AC15" s="239" t="n"/>
    </row>
    <row r="16" ht="14.85" customHeight="1" s="196">
      <c r="A16" s="236" t="inlineStr"/>
      <c r="Y16" s="237" t="inlineStr">
        <is>
          <t>дата</t>
        </is>
      </c>
      <c r="Z16" s="239" t="n"/>
      <c r="AA16" s="250" t="inlineStr"/>
      <c r="AB16" s="250" t="inlineStr"/>
      <c r="AC16" s="250" t="inlineStr"/>
    </row>
    <row r="17" ht="14.85" customHeight="1" s="196">
      <c r="A17" s="240" t="inlineStr">
        <is>
          <t>Вид операции</t>
        </is>
      </c>
      <c r="AA17" s="237" t="inlineStr"/>
      <c r="AB17" s="238" t="n"/>
      <c r="AC17" s="239" t="n"/>
    </row>
    <row r="18" ht="12.2" customHeight="1" s="196">
      <c r="A18" s="251" t="inlineStr"/>
    </row>
    <row r="19" ht="14.85" customHeight="1" s="196">
      <c r="A19" s="240" t="inlineStr"/>
      <c r="V19" s="237" t="inlineStr">
        <is>
          <t>Отчетный период</t>
        </is>
      </c>
      <c r="W19" s="238" t="n"/>
      <c r="X19" s="238" t="n"/>
      <c r="Y19" s="238" t="n"/>
      <c r="Z19" s="238" t="n"/>
      <c r="AA19" s="238" t="n"/>
      <c r="AB19" s="238" t="n"/>
      <c r="AC19" s="239" t="n"/>
    </row>
    <row r="20" ht="14.85" customHeight="1" s="196">
      <c r="A20" s="240" t="inlineStr"/>
      <c r="N20" s="237" t="inlineStr">
        <is>
          <t>Номер документа</t>
        </is>
      </c>
      <c r="O20" s="238" t="n"/>
      <c r="P20" s="238" t="n"/>
      <c r="Q20" s="239" t="n"/>
      <c r="R20" s="237" t="inlineStr">
        <is>
          <t>Дата составления</t>
        </is>
      </c>
      <c r="S20" s="238" t="n"/>
      <c r="T20" s="239" t="n"/>
      <c r="U20" s="236" t="inlineStr"/>
      <c r="V20" s="237" t="inlineStr">
        <is>
          <t>с</t>
        </is>
      </c>
      <c r="W20" s="238" t="n"/>
      <c r="X20" s="238" t="n"/>
      <c r="Y20" s="238" t="n"/>
      <c r="Z20" s="239" t="n"/>
      <c r="AA20" s="237" t="inlineStr">
        <is>
          <t>по</t>
        </is>
      </c>
      <c r="AB20" s="238" t="n"/>
      <c r="AC20" s="239" t="n"/>
    </row>
    <row r="21" ht="14.85" customHeight="1" s="196">
      <c r="A21" s="240" t="inlineStr"/>
      <c r="N21" s="237" t="inlineStr"/>
      <c r="O21" s="238" t="n"/>
      <c r="P21" s="238" t="n"/>
      <c r="Q21" s="239" t="n"/>
      <c r="R21" s="237" t="inlineStr">
        <is>
          <t>31.12.2025</t>
        </is>
      </c>
      <c r="S21" s="238" t="n"/>
      <c r="T21" s="239" t="n"/>
      <c r="U21" s="236" t="inlineStr"/>
      <c r="V21" s="250" t="inlineStr">
        <is>
          <t>01.12.2025</t>
        </is>
      </c>
      <c r="W21" s="238" t="n"/>
      <c r="X21" s="238" t="n"/>
      <c r="Y21" s="238" t="n"/>
      <c r="Z21" s="239" t="n"/>
      <c r="AA21" s="250" t="inlineStr">
        <is>
          <t>31.12.2025</t>
        </is>
      </c>
      <c r="AB21" s="238" t="n"/>
      <c r="AC21" s="239" t="n"/>
    </row>
    <row r="22" ht="51.75" customHeight="1" s="196">
      <c r="A22" s="252" t="inlineStr">
        <is>
          <t>АКТ о приемке выполненных работ</t>
        </is>
      </c>
    </row>
    <row r="23" ht="12.2" customHeight="1" s="196">
      <c r="A23" s="251" t="inlineStr"/>
    </row>
    <row r="24" ht="12.2" customHeight="1" s="196">
      <c r="A24" s="253" t="n"/>
      <c r="L24" s="254" t="n"/>
      <c r="O24" s="253" t="n"/>
    </row>
    <row r="25" ht="12.2" customHeight="1" s="196">
      <c r="A25" s="251" t="inlineStr"/>
    </row>
    <row r="26" ht="24.6" customHeight="1" s="196">
      <c r="A26" s="250" t="inlineStr">
        <is>
          <t>Номер</t>
        </is>
      </c>
      <c r="B26" s="245" t="n"/>
      <c r="C26" s="250" t="inlineStr">
        <is>
          <t>Обоснование</t>
        </is>
      </c>
      <c r="D26" s="244" t="n"/>
      <c r="E26" s="244" t="n"/>
      <c r="F26" s="244" t="n"/>
      <c r="G26" s="245" t="n"/>
      <c r="H26" s="250" t="inlineStr">
        <is>
          <t>Наименование работ и затрат</t>
        </is>
      </c>
      <c r="I26" s="244" t="n"/>
      <c r="J26" s="245" t="n"/>
      <c r="K26" s="250" t="inlineStr">
        <is>
          <t>Единица измерения</t>
        </is>
      </c>
      <c r="L26" s="245" t="n"/>
      <c r="M26" s="250" t="inlineStr">
        <is>
          <t>Количество</t>
        </is>
      </c>
      <c r="N26" s="238" t="n"/>
      <c r="O26" s="238" t="n"/>
      <c r="P26" s="238" t="n"/>
      <c r="Q26" s="239" t="n"/>
      <c r="R26" s="250" t="inlineStr">
        <is>
          <t>Сметная стоимость, руб</t>
        </is>
      </c>
      <c r="S26" s="238" t="n"/>
      <c r="T26" s="238" t="n"/>
      <c r="U26" s="238" t="n"/>
      <c r="V26" s="238" t="n"/>
      <c r="W26" s="238" t="n"/>
      <c r="X26" s="238" t="n"/>
      <c r="Y26" s="238" t="n"/>
      <c r="Z26" s="238" t="n"/>
      <c r="AA26" s="238" t="n"/>
      <c r="AB26" s="238" t="n"/>
      <c r="AC26" s="239" t="n"/>
    </row>
    <row r="27" ht="12.2" customHeight="1" s="196">
      <c r="A27" s="255" t="n"/>
      <c r="B27" s="248" t="n"/>
      <c r="C27" s="256" t="n"/>
      <c r="G27" s="257" t="n"/>
      <c r="H27" s="256" t="n"/>
      <c r="J27" s="257" t="n"/>
      <c r="K27" s="256" t="n"/>
      <c r="L27" s="257" t="n"/>
      <c r="M27" s="250" t="inlineStr">
        <is>
          <t>на единицу измерения</t>
        </is>
      </c>
      <c r="N27" s="244" t="n"/>
      <c r="O27" s="245" t="n"/>
      <c r="P27" s="250" t="inlineStr">
        <is>
          <t>коэффициенты</t>
        </is>
      </c>
      <c r="Q27" s="250" t="inlineStr">
        <is>
          <t>всего с учетом коэффициентов</t>
        </is>
      </c>
      <c r="R27" s="250" t="inlineStr">
        <is>
          <t>на единицу измерения в базисном уровне цен</t>
        </is>
      </c>
      <c r="S27" s="250" t="inlineStr">
        <is>
          <t>индекс</t>
        </is>
      </c>
      <c r="T27" s="250" t="inlineStr">
        <is>
          <t>на единицу измерения в текущем уровне цен</t>
        </is>
      </c>
      <c r="U27" s="244" t="n"/>
      <c r="V27" s="244" t="n"/>
      <c r="W27" s="245" t="n"/>
      <c r="X27" s="250" t="inlineStr">
        <is>
          <t>коэффициенты</t>
        </is>
      </c>
      <c r="Y27" s="245" t="n"/>
      <c r="Z27" s="250" t="inlineStr">
        <is>
          <t>всего в текущем уровне цен</t>
        </is>
      </c>
      <c r="AA27" s="244" t="n"/>
      <c r="AB27" s="244" t="n"/>
      <c r="AC27" s="245" t="n"/>
    </row>
    <row r="28" ht="61.35" customHeight="1" s="196">
      <c r="A28" s="250" t="inlineStr">
        <is>
          <t>по пор.</t>
        </is>
      </c>
      <c r="B28" s="250" t="inlineStr">
        <is>
          <t>поз. по см.</t>
        </is>
      </c>
      <c r="C28" s="255" t="n"/>
      <c r="D28" s="242" t="n"/>
      <c r="E28" s="242" t="n"/>
      <c r="F28" s="242" t="n"/>
      <c r="G28" s="248" t="n"/>
      <c r="H28" s="255" t="n"/>
      <c r="I28" s="242" t="n"/>
      <c r="J28" s="248" t="n"/>
      <c r="K28" s="255" t="n"/>
      <c r="L28" s="248" t="n"/>
      <c r="M28" s="255" t="n"/>
      <c r="N28" s="242" t="n"/>
      <c r="O28" s="248" t="n"/>
      <c r="P28" s="258" t="n"/>
      <c r="Q28" s="258" t="n"/>
      <c r="R28" s="258" t="n"/>
      <c r="S28" s="258" t="n"/>
      <c r="T28" s="255" t="n"/>
      <c r="U28" s="242" t="n"/>
      <c r="V28" s="242" t="n"/>
      <c r="W28" s="248" t="n"/>
      <c r="X28" s="255" t="n"/>
      <c r="Y28" s="248" t="n"/>
      <c r="Z28" s="255" t="n"/>
      <c r="AA28" s="242" t="n"/>
      <c r="AB28" s="242" t="n"/>
      <c r="AC28" s="248" t="n"/>
    </row>
    <row r="29" ht="18.4" customHeight="1" s="196">
      <c r="A29" s="250" t="inlineStr">
        <is>
          <t>1</t>
        </is>
      </c>
      <c r="B29" s="250" t="inlineStr">
        <is>
          <t>2</t>
        </is>
      </c>
      <c r="C29" s="250" t="inlineStr">
        <is>
          <t>3</t>
        </is>
      </c>
      <c r="D29" s="238" t="n"/>
      <c r="E29" s="238" t="n"/>
      <c r="F29" s="238" t="n"/>
      <c r="G29" s="239" t="n"/>
      <c r="H29" s="250" t="inlineStr">
        <is>
          <t>4</t>
        </is>
      </c>
      <c r="I29" s="238" t="n"/>
      <c r="J29" s="239" t="n"/>
      <c r="K29" s="250" t="inlineStr">
        <is>
          <t>5</t>
        </is>
      </c>
      <c r="L29" s="239" t="n"/>
      <c r="M29" s="250" t="inlineStr">
        <is>
          <t>6</t>
        </is>
      </c>
      <c r="N29" s="238" t="n"/>
      <c r="O29" s="239" t="n"/>
      <c r="P29" s="250" t="inlineStr">
        <is>
          <t>7</t>
        </is>
      </c>
      <c r="Q29" s="250" t="inlineStr">
        <is>
          <t>8</t>
        </is>
      </c>
      <c r="R29" s="250" t="inlineStr">
        <is>
          <t>9</t>
        </is>
      </c>
      <c r="S29" s="250" t="inlineStr">
        <is>
          <t>10</t>
        </is>
      </c>
      <c r="T29" s="250" t="inlineStr">
        <is>
          <t>11</t>
        </is>
      </c>
      <c r="U29" s="238" t="n"/>
      <c r="V29" s="238" t="n"/>
      <c r="W29" s="239" t="n"/>
      <c r="X29" s="250" t="inlineStr">
        <is>
          <t>12</t>
        </is>
      </c>
      <c r="Y29" s="239" t="n"/>
      <c r="Z29" s="250" t="inlineStr">
        <is>
          <t>13</t>
        </is>
      </c>
      <c r="AA29" s="238" t="n"/>
      <c r="AB29" s="238" t="n"/>
      <c r="AC29" s="239" t="n"/>
    </row>
    <row r="31" ht="12.2" customHeight="1" s="196">
      <c r="A31" s="259" t="inlineStr">
        <is>
          <t>Беляева 1</t>
        </is>
      </c>
      <c r="B31" s="242" t="n"/>
      <c r="C31" s="242" t="n"/>
      <c r="D31" s="242" t="n"/>
      <c r="E31" s="242" t="n"/>
      <c r="F31" s="242" t="n"/>
      <c r="G31" s="242" t="n"/>
      <c r="H31" s="242" t="n"/>
      <c r="I31" s="242" t="n"/>
      <c r="J31" s="242" t="n"/>
      <c r="K31" s="242" t="n"/>
      <c r="L31" s="242" t="n"/>
      <c r="M31" s="242" t="n"/>
      <c r="N31" s="242" t="n"/>
      <c r="O31" s="242" t="n"/>
      <c r="P31" s="242" t="n"/>
      <c r="Q31" s="242" t="n"/>
      <c r="R31" s="242" t="n"/>
      <c r="S31" s="242" t="n"/>
      <c r="T31" s="242" t="n"/>
      <c r="U31" s="242" t="n"/>
      <c r="V31" s="242" t="n"/>
      <c r="W31" s="242" t="n"/>
      <c r="X31" s="242" t="n"/>
      <c r="Y31" s="242" t="n"/>
      <c r="Z31" s="242" t="n"/>
      <c r="AA31" s="242" t="n"/>
      <c r="AB31" s="242" t="n"/>
      <c r="AC31" s="242" t="n"/>
    </row>
    <row r="33" ht="12.2" customHeight="1" s="196">
      <c r="A33" s="259" t="inlineStr">
        <is>
          <t>Общестроительные работы</t>
        </is>
      </c>
      <c r="B33" s="242" t="n"/>
      <c r="C33" s="242" t="n"/>
      <c r="D33" s="242" t="n"/>
      <c r="E33" s="242" t="n"/>
      <c r="F33" s="242" t="n"/>
      <c r="G33" s="242" t="n"/>
      <c r="H33" s="242" t="n"/>
      <c r="I33" s="242" t="n"/>
      <c r="J33" s="242" t="n"/>
      <c r="K33" s="242" t="n"/>
      <c r="L33" s="242" t="n"/>
      <c r="M33" s="242" t="n"/>
      <c r="N33" s="242" t="n"/>
      <c r="O33" s="242" t="n"/>
      <c r="P33" s="242" t="n"/>
      <c r="Q33" s="242" t="n"/>
      <c r="R33" s="242" t="n"/>
      <c r="S33" s="242" t="n"/>
      <c r="T33" s="242" t="n"/>
      <c r="U33" s="242" t="n"/>
      <c r="V33" s="242" t="n"/>
      <c r="W33" s="242" t="n"/>
      <c r="X33" s="242" t="n"/>
      <c r="Y33" s="242" t="n"/>
      <c r="Z33" s="242" t="n"/>
      <c r="AA33" s="242" t="n"/>
      <c r="AB33" s="242" t="n"/>
      <c r="AC33" s="242" t="n"/>
    </row>
    <row r="34" ht="24.6" customHeight="1" s="196">
      <c r="A34" s="251" t="inlineStr">
        <is>
          <t>1</t>
        </is>
      </c>
      <c r="B34" s="260" t="inlineStr">
        <is>
          <t>1</t>
        </is>
      </c>
      <c r="C34" s="260" t="inlineStr">
        <is>
          <t>ГЭСНр 58-01-007-03</t>
        </is>
      </c>
      <c r="H34" s="260" t="inlineStr">
        <is>
          <t>Ремонт отдельными местами рулонного покрытия с промазкой: рубероидной мастикой</t>
        </is>
      </c>
      <c r="K34" s="260" t="inlineStr">
        <is>
          <t>100 м2</t>
        </is>
      </c>
      <c r="M34" s="261" t="n">
        <v>0.04</v>
      </c>
      <c r="P34" s="235" t="inlineStr"/>
      <c r="Q34" s="262" t="n">
        <v>0.04</v>
      </c>
      <c r="R34" s="235" t="inlineStr"/>
      <c r="S34" s="235" t="inlineStr"/>
      <c r="T34" s="235" t="inlineStr"/>
      <c r="X34" s="235" t="inlineStr"/>
      <c r="Z34" s="235" t="inlineStr"/>
    </row>
    <row r="35" ht="12.2" customHeight="1" s="196">
      <c r="A35" s="251" t="inlineStr"/>
      <c r="B35" s="251" t="inlineStr"/>
      <c r="C35" s="251" t="inlineStr">
        <is>
          <t xml:space="preserve">             1</t>
        </is>
      </c>
      <c r="H35" s="251" t="inlineStr">
        <is>
          <t>ОТ(ЗТ)</t>
        </is>
      </c>
      <c r="K35" s="251" t="inlineStr">
        <is>
          <t>чел.-ч</t>
        </is>
      </c>
      <c r="M35" s="235" t="inlineStr"/>
      <c r="P35" s="235" t="inlineStr"/>
      <c r="Q35" s="279" t="n">
        <v>0.5012</v>
      </c>
      <c r="R35" s="235" t="inlineStr"/>
      <c r="S35" s="235" t="inlineStr"/>
      <c r="T35" s="235" t="inlineStr"/>
      <c r="X35" s="235" t="inlineStr"/>
      <c r="Z35" s="262" t="n">
        <v>227.27</v>
      </c>
    </row>
    <row r="36" ht="12.2" customHeight="1" s="196">
      <c r="A36" s="251" t="inlineStr"/>
      <c r="B36" s="251" t="inlineStr"/>
      <c r="C36" s="251" t="inlineStr">
        <is>
          <t>1-100-25</t>
        </is>
      </c>
      <c r="H36" s="251" t="inlineStr">
        <is>
          <t>Средний разряд работы 2,5</t>
        </is>
      </c>
      <c r="K36" s="251" t="inlineStr">
        <is>
          <t>чел.-ч</t>
        </is>
      </c>
      <c r="M36" s="261" t="n">
        <v>12.53</v>
      </c>
      <c r="P36" s="235" t="inlineStr"/>
      <c r="Q36" s="279" t="n">
        <v>0.5012</v>
      </c>
      <c r="R36" s="235" t="inlineStr"/>
      <c r="S36" s="235" t="inlineStr"/>
      <c r="T36" s="261" t="n">
        <v>453.46</v>
      </c>
      <c r="X36" s="235" t="inlineStr"/>
      <c r="Z36" s="261" t="n">
        <v>227.27</v>
      </c>
    </row>
    <row r="37" ht="12.2" customHeight="1" s="196">
      <c r="A37" s="251" t="inlineStr"/>
      <c r="B37" s="251" t="inlineStr"/>
      <c r="C37" s="251" t="inlineStr">
        <is>
          <t xml:space="preserve">             2</t>
        </is>
      </c>
      <c r="H37" s="251" t="inlineStr">
        <is>
          <t>ЭМ</t>
        </is>
      </c>
      <c r="K37" s="251" t="inlineStr"/>
      <c r="M37" s="235" t="inlineStr"/>
      <c r="P37" s="235" t="inlineStr"/>
      <c r="Q37" s="235" t="inlineStr"/>
      <c r="R37" s="235" t="inlineStr"/>
      <c r="S37" s="235" t="inlineStr"/>
      <c r="T37" s="235" t="inlineStr"/>
      <c r="X37" s="235" t="inlineStr"/>
      <c r="Z37" s="262" t="n">
        <v>6.38</v>
      </c>
    </row>
    <row r="38" ht="12.2" customHeight="1" s="196">
      <c r="A38" s="272" t="inlineStr"/>
      <c r="B38" s="272" t="inlineStr"/>
      <c r="C38" s="272" t="inlineStr"/>
      <c r="H38" s="272" t="inlineStr">
        <is>
          <t>ОТм(ЗТм)</t>
        </is>
      </c>
      <c r="K38" s="272" t="inlineStr">
        <is>
          <t>чел.-ч</t>
        </is>
      </c>
      <c r="M38" s="273" t="inlineStr"/>
      <c r="P38" s="273" t="inlineStr"/>
      <c r="Q38" s="280" t="n">
        <v>0.0132</v>
      </c>
      <c r="R38" s="273" t="inlineStr"/>
      <c r="S38" s="273" t="inlineStr"/>
      <c r="T38" s="273" t="inlineStr"/>
      <c r="X38" s="273" t="inlineStr"/>
      <c r="Z38" s="262" t="n">
        <v>6.48</v>
      </c>
    </row>
    <row r="39" ht="24.6" customHeight="1" s="196">
      <c r="A39" s="251" t="inlineStr"/>
      <c r="B39" s="251" t="inlineStr"/>
      <c r="C39" s="251" t="inlineStr">
        <is>
          <t>91.06.06-048</t>
        </is>
      </c>
      <c r="H39" s="251" t="inlineStr">
        <is>
          <t>Подъемники одномачтовые, грузоподъемность до 500 кг, высота подъема 45 м</t>
        </is>
      </c>
      <c r="K39" s="251" t="inlineStr">
        <is>
          <t>маш.-ч</t>
        </is>
      </c>
      <c r="M39" s="261" t="n">
        <v>0.23</v>
      </c>
      <c r="P39" s="235" t="inlineStr"/>
      <c r="Q39" s="279" t="n">
        <v>0.0092</v>
      </c>
      <c r="R39" s="261" t="n">
        <v>37.32</v>
      </c>
      <c r="S39" s="261" t="n">
        <v>1.52</v>
      </c>
      <c r="T39" s="261" t="n">
        <v>56.73</v>
      </c>
      <c r="X39" s="235" t="inlineStr"/>
      <c r="Z39" s="261" t="n">
        <v>0.52</v>
      </c>
    </row>
    <row r="40" ht="12.2" customHeight="1" s="196">
      <c r="A40" s="251" t="inlineStr"/>
      <c r="B40" s="251" t="inlineStr"/>
      <c r="C40" s="251" t="inlineStr">
        <is>
          <t>4-100-030</t>
        </is>
      </c>
      <c r="H40" s="251" t="inlineStr">
        <is>
          <t>ОТм(ЗТм) Средний разряд машинистов 3,0</t>
        </is>
      </c>
      <c r="K40" s="251" t="inlineStr">
        <is>
          <t>чел.-ч</t>
        </is>
      </c>
      <c r="M40" s="261" t="n">
        <v>0.23</v>
      </c>
      <c r="P40" s="235" t="inlineStr"/>
      <c r="Q40" s="279" t="n">
        <v>0.0092</v>
      </c>
      <c r="R40" s="235" t="inlineStr"/>
      <c r="S40" s="235" t="inlineStr"/>
      <c r="T40" s="261" t="n">
        <v>473.35</v>
      </c>
      <c r="X40" s="235" t="inlineStr"/>
      <c r="Z40" s="261" t="n">
        <v>4.35</v>
      </c>
    </row>
    <row r="41" ht="36.75" customHeight="1" s="196">
      <c r="A41" s="251" t="inlineStr"/>
      <c r="B41" s="251" t="inlineStr"/>
      <c r="C41" s="251" t="inlineStr">
        <is>
          <t>91.08.04-021</t>
        </is>
      </c>
      <c r="H41" s="251" t="inlineStr">
        <is>
          <t>Котлы битумные передвижные электрические с центробежной мешалкой, объем загрузочной емкости 400 л</t>
        </is>
      </c>
      <c r="K41" s="251" t="inlineStr">
        <is>
          <t>маш.-ч</t>
        </is>
      </c>
      <c r="M41" s="261" t="n">
        <v>0.61</v>
      </c>
      <c r="P41" s="235" t="inlineStr"/>
      <c r="Q41" s="279" t="n">
        <v>0.0244</v>
      </c>
      <c r="R41" s="261" t="n">
        <v>95.25</v>
      </c>
      <c r="S41" s="261" t="n">
        <v>1.42</v>
      </c>
      <c r="T41" s="261" t="n">
        <v>135.26</v>
      </c>
      <c r="X41" s="235" t="inlineStr"/>
      <c r="Z41" s="261" t="n">
        <v>3.3</v>
      </c>
    </row>
    <row r="42" ht="12.2" customHeight="1" s="196">
      <c r="A42" s="251" t="inlineStr"/>
      <c r="B42" s="251" t="inlineStr"/>
      <c r="C42" s="251" t="inlineStr">
        <is>
          <t>91.14.02-001</t>
        </is>
      </c>
      <c r="H42" s="251" t="inlineStr">
        <is>
          <t>Автомобили бортовые, грузоподъемность до 5 т</t>
        </is>
      </c>
      <c r="K42" s="251" t="inlineStr">
        <is>
          <t>маш.-ч</t>
        </is>
      </c>
      <c r="M42" s="264" t="n">
        <v>0.1</v>
      </c>
      <c r="P42" s="235" t="inlineStr"/>
      <c r="Q42" s="263" t="n">
        <v>0.004</v>
      </c>
      <c r="R42" s="235" t="inlineStr"/>
      <c r="S42" s="235" t="inlineStr"/>
      <c r="T42" s="261" t="n">
        <v>640.84</v>
      </c>
      <c r="X42" s="235" t="inlineStr"/>
      <c r="Z42" s="261" t="n">
        <v>2.56</v>
      </c>
    </row>
    <row r="43" ht="12.2" customHeight="1" s="196">
      <c r="A43" s="251" t="inlineStr"/>
      <c r="B43" s="251" t="inlineStr"/>
      <c r="C43" s="251" t="inlineStr">
        <is>
          <t>4-100-040</t>
        </is>
      </c>
      <c r="H43" s="251" t="inlineStr">
        <is>
          <t>ОТм(ЗТм) Средний разряд машинистов 4,0</t>
        </is>
      </c>
      <c r="K43" s="251" t="inlineStr">
        <is>
          <t>чел.-ч</t>
        </is>
      </c>
      <c r="M43" s="264" t="n">
        <v>0.1</v>
      </c>
      <c r="P43" s="235" t="inlineStr"/>
      <c r="Q43" s="263" t="n">
        <v>0.004</v>
      </c>
      <c r="R43" s="235" t="inlineStr"/>
      <c r="S43" s="235" t="inlineStr"/>
      <c r="T43" s="261" t="n">
        <v>533.01</v>
      </c>
      <c r="X43" s="235" t="inlineStr"/>
      <c r="Z43" s="261" t="n">
        <v>2.13</v>
      </c>
    </row>
    <row r="44" ht="12.2" customHeight="1" s="196">
      <c r="A44" s="251" t="inlineStr"/>
      <c r="B44" s="251" t="inlineStr"/>
      <c r="C44" s="251" t="inlineStr">
        <is>
          <t xml:space="preserve">             4</t>
        </is>
      </c>
      <c r="H44" s="251" t="inlineStr">
        <is>
          <t>М</t>
        </is>
      </c>
      <c r="K44" s="251" t="inlineStr"/>
      <c r="M44" s="235" t="inlineStr"/>
      <c r="P44" s="235" t="inlineStr"/>
      <c r="Q44" s="235" t="inlineStr"/>
      <c r="R44" s="235" t="inlineStr"/>
      <c r="S44" s="235" t="inlineStr"/>
      <c r="T44" s="235" t="inlineStr"/>
      <c r="X44" s="235" t="inlineStr"/>
      <c r="Z44" s="262" t="n">
        <v>6.74</v>
      </c>
    </row>
    <row r="45" ht="12.2" customHeight="1" s="196">
      <c r="A45" s="251" t="inlineStr"/>
      <c r="B45" s="251" t="inlineStr"/>
      <c r="C45" s="251" t="inlineStr">
        <is>
          <t>01.2.03.03</t>
        </is>
      </c>
      <c r="H45" s="251" t="inlineStr">
        <is>
          <t>Мастики битумосодержащие</t>
        </is>
      </c>
      <c r="K45" s="251" t="inlineStr">
        <is>
          <t>т</t>
        </is>
      </c>
      <c r="M45" s="261" t="n">
        <v>0.25</v>
      </c>
      <c r="P45" s="235" t="inlineStr"/>
      <c r="Q45" s="261" t="n">
        <v>0.01</v>
      </c>
      <c r="R45" s="235" t="inlineStr"/>
      <c r="S45" s="235" t="inlineStr"/>
      <c r="T45" s="235" t="inlineStr"/>
      <c r="X45" s="235" t="inlineStr"/>
      <c r="Z45" s="235" t="inlineStr"/>
    </row>
    <row r="46" ht="24.6" customHeight="1" s="196">
      <c r="A46" s="251" t="inlineStr"/>
      <c r="B46" s="251" t="inlineStr"/>
      <c r="C46" s="251" t="inlineStr">
        <is>
          <t>02.3.01.02-1118</t>
        </is>
      </c>
      <c r="H46" s="251" t="inlineStr">
        <is>
          <t>Песок природный для строительных работ II класс, средний</t>
        </is>
      </c>
      <c r="K46" s="251" t="inlineStr">
        <is>
          <t>м3</t>
        </is>
      </c>
      <c r="M46" s="264" t="n">
        <v>0.2</v>
      </c>
      <c r="P46" s="235" t="inlineStr"/>
      <c r="Q46" s="263" t="n">
        <v>0.008</v>
      </c>
      <c r="R46" s="235" t="inlineStr"/>
      <c r="S46" s="235" t="inlineStr"/>
      <c r="T46" s="261" t="n">
        <v>842.88</v>
      </c>
      <c r="X46" s="235" t="inlineStr"/>
      <c r="Z46" s="261" t="n">
        <v>6.74</v>
      </c>
    </row>
    <row r="47" ht="12.2" customHeight="1" s="196">
      <c r="A47" s="251" t="inlineStr"/>
      <c r="B47" s="251" t="inlineStr"/>
      <c r="C47" s="251" t="inlineStr"/>
      <c r="H47" s="266" t="inlineStr">
        <is>
          <t>Итого прямые затраты</t>
        </is>
      </c>
      <c r="I47" s="244" t="n"/>
      <c r="J47" s="244" t="n"/>
      <c r="K47" s="267" t="inlineStr"/>
      <c r="L47" s="244" t="n"/>
      <c r="M47" s="267" t="inlineStr"/>
      <c r="N47" s="244" t="n"/>
      <c r="O47" s="244" t="n"/>
      <c r="P47" s="267" t="inlineStr"/>
      <c r="Q47" s="267" t="inlineStr"/>
      <c r="R47" s="267" t="inlineStr"/>
      <c r="S47" s="267" t="inlineStr"/>
      <c r="T47" s="267" t="inlineStr"/>
      <c r="U47" s="244" t="n"/>
      <c r="V47" s="244" t="n"/>
      <c r="W47" s="244" t="n"/>
      <c r="X47" s="267" t="inlineStr"/>
      <c r="Y47" s="244" t="n"/>
      <c r="Z47" s="268" t="n">
        <v>246.87</v>
      </c>
      <c r="AA47" s="244" t="n"/>
      <c r="AB47" s="244" t="n"/>
      <c r="AC47" s="244" t="n"/>
    </row>
    <row r="48" ht="122.45" customHeight="1" s="196">
      <c r="B48" s="251" t="inlineStr">
        <is>
          <t>1.1</t>
        </is>
      </c>
      <c r="C48" s="251" t="inlineStr">
        <is>
          <t>01.2.03.03-0122</t>
        </is>
      </c>
      <c r="H48" s="251" t="inlineStr">
        <is>
          <t>Мастика битумно-полимерная гидроизоляционная, кровельная, для строительных конструкций и устройства (ремонта) кровли, холодная, готовая к применению, диапазон температур от -20 до +40 °C, прочность сцепления с металлом/бетоном не менее 0,9/0,6 МПа, расход для гидроизоляции/устройства кровли 2,5-3,5/3,8-5,7 кг/м2 при толщине слоя покрытия 2 мм</t>
        </is>
      </c>
      <c r="K48" s="251" t="inlineStr">
        <is>
          <t>кг</t>
        </is>
      </c>
      <c r="M48" s="265" t="n">
        <v>250</v>
      </c>
      <c r="P48" s="235" t="inlineStr"/>
      <c r="Q48" s="261" t="n">
        <v>10</v>
      </c>
      <c r="R48" s="261" t="n">
        <v>154.29</v>
      </c>
      <c r="S48" s="261" t="n">
        <v>1.76</v>
      </c>
      <c r="T48" s="261" t="n">
        <v>271.55</v>
      </c>
      <c r="X48" s="235" t="inlineStr"/>
      <c r="Z48" s="261" t="n">
        <v>2715.5</v>
      </c>
    </row>
    <row r="49" ht="12.2" customHeight="1" s="196">
      <c r="C49" s="251" t="inlineStr"/>
      <c r="H49" s="251" t="inlineStr">
        <is>
          <t>ФОТ</t>
        </is>
      </c>
      <c r="K49" s="251" t="inlineStr"/>
      <c r="M49" s="235" t="inlineStr"/>
      <c r="P49" s="235" t="inlineStr"/>
      <c r="Q49" s="235" t="inlineStr"/>
      <c r="R49" s="251" t="inlineStr"/>
      <c r="S49" s="251" t="inlineStr"/>
      <c r="T49" s="251" t="inlineStr"/>
      <c r="X49" s="251" t="inlineStr"/>
      <c r="Z49" s="261" t="n">
        <v>233.75</v>
      </c>
    </row>
    <row r="50" ht="24.6" customHeight="1" s="196">
      <c r="C50" s="251" t="inlineStr">
        <is>
          <t>812/пр_2020_прил._т._п.92_гр.3</t>
        </is>
      </c>
      <c r="H50" s="251" t="inlineStr">
        <is>
          <t>НР (Крыши, кровли)</t>
        </is>
      </c>
      <c r="K50" s="251" t="inlineStr">
        <is>
          <t>%</t>
        </is>
      </c>
      <c r="M50" s="265" t="n">
        <v>90</v>
      </c>
      <c r="P50" s="235" t="inlineStr"/>
      <c r="Q50" s="261" t="n">
        <v>90</v>
      </c>
      <c r="R50" s="251" t="inlineStr"/>
      <c r="S50" s="251" t="inlineStr"/>
      <c r="T50" s="251" t="inlineStr"/>
      <c r="X50" s="251" t="inlineStr"/>
      <c r="Z50" s="261" t="n">
        <v>210.38</v>
      </c>
    </row>
    <row r="51" ht="24.6" customHeight="1" s="196">
      <c r="C51" s="251" t="inlineStr">
        <is>
          <t>774/пр_2020_прил._т._п.92_гр.3</t>
        </is>
      </c>
      <c r="H51" s="251" t="inlineStr">
        <is>
          <t>СП (Крыши, кровли)</t>
        </is>
      </c>
      <c r="K51" s="251" t="inlineStr">
        <is>
          <t>%</t>
        </is>
      </c>
      <c r="M51" s="265" t="n">
        <v>46</v>
      </c>
      <c r="P51" s="235" t="inlineStr"/>
      <c r="Q51" s="261" t="n">
        <v>46</v>
      </c>
      <c r="R51" s="251" t="inlineStr"/>
      <c r="S51" s="251" t="inlineStr"/>
      <c r="T51" s="251" t="inlineStr"/>
      <c r="X51" s="251" t="inlineStr"/>
      <c r="Z51" s="261" t="n">
        <v>107.53</v>
      </c>
    </row>
    <row r="52">
      <c r="A52" s="269" t="n"/>
      <c r="B52" s="269" t="n"/>
      <c r="C52" s="269" t="n"/>
      <c r="D52" s="269" t="n"/>
      <c r="E52" s="269" t="n"/>
      <c r="F52" s="269" t="n"/>
      <c r="G52" s="269" t="n"/>
      <c r="H52" s="269" t="n"/>
      <c r="I52" s="269" t="n"/>
      <c r="J52" s="269" t="n"/>
      <c r="K52" s="269" t="n"/>
      <c r="L52" s="269" t="n"/>
      <c r="M52" s="269" t="n"/>
      <c r="N52" s="269" t="n"/>
      <c r="O52" s="269" t="n"/>
      <c r="P52" s="269" t="n"/>
      <c r="Q52" s="269" t="n"/>
      <c r="R52" s="269" t="n"/>
      <c r="S52" s="269" t="n"/>
      <c r="T52" s="269" t="n"/>
      <c r="U52" s="269" t="n"/>
      <c r="V52" s="269" t="n"/>
      <c r="W52" s="269" t="n"/>
      <c r="X52" s="269" t="n"/>
      <c r="Y52" s="269" t="n"/>
      <c r="Z52" s="269" t="n"/>
      <c r="AA52" s="269" t="n"/>
      <c r="AB52" s="269" t="n"/>
      <c r="AC52" s="269" t="n"/>
    </row>
    <row r="53" ht="12.2" customHeight="1" s="196">
      <c r="H53" s="260" t="inlineStr">
        <is>
          <t>Всего по позиции</t>
        </is>
      </c>
      <c r="S53" s="251" t="inlineStr"/>
      <c r="T53" s="262" t="n">
        <v>82007</v>
      </c>
      <c r="X53" s="251" t="inlineStr"/>
      <c r="Z53" s="262" t="n">
        <v>3280.28</v>
      </c>
    </row>
    <row r="54" ht="24.6" customHeight="1" s="196">
      <c r="A54" s="251" t="inlineStr">
        <is>
          <t>2</t>
        </is>
      </c>
      <c r="B54" s="260" t="inlineStr">
        <is>
          <t>2</t>
        </is>
      </c>
      <c r="C54" s="260" t="inlineStr">
        <is>
          <t>14.5.01.01-0012</t>
        </is>
      </c>
      <c r="H54" s="260" t="inlineStr">
        <is>
          <t>Герметик акриловый универсальный для заделки швов и трещин, герметизации швов</t>
        </is>
      </c>
      <c r="K54" s="260" t="inlineStr">
        <is>
          <t>л</t>
        </is>
      </c>
      <c r="M54" s="265" t="n">
        <v>1</v>
      </c>
      <c r="P54" s="235" t="inlineStr"/>
      <c r="Q54" s="262" t="n">
        <v>1</v>
      </c>
      <c r="R54" s="261" t="n">
        <v>316.55</v>
      </c>
      <c r="S54" s="261" t="n">
        <v>1.1</v>
      </c>
      <c r="T54" s="261" t="n">
        <v>348.21</v>
      </c>
      <c r="X54" s="235" t="inlineStr"/>
      <c r="Z54" s="261" t="n">
        <v>348.21</v>
      </c>
    </row>
    <row r="55" ht="12.2" customHeight="1" s="196">
      <c r="C55" s="251" t="inlineStr"/>
      <c r="H55" s="251" t="inlineStr"/>
      <c r="K55" s="251" t="inlineStr"/>
      <c r="M55" s="235" t="inlineStr"/>
      <c r="P55" s="235" t="inlineStr"/>
      <c r="Q55" s="235" t="inlineStr"/>
      <c r="R55" s="251" t="inlineStr"/>
      <c r="S55" s="251" t="inlineStr"/>
      <c r="T55" s="251" t="inlineStr"/>
      <c r="X55" s="251" t="inlineStr"/>
      <c r="Z55" s="235" t="inlineStr"/>
    </row>
    <row r="56">
      <c r="A56" s="269" t="n"/>
      <c r="B56" s="269" t="n"/>
      <c r="C56" s="269" t="n"/>
      <c r="D56" s="269" t="n"/>
      <c r="E56" s="269" t="n"/>
      <c r="F56" s="269" t="n"/>
      <c r="G56" s="269" t="n"/>
      <c r="H56" s="269" t="n"/>
      <c r="I56" s="269" t="n"/>
      <c r="J56" s="269" t="n"/>
      <c r="K56" s="269" t="n"/>
      <c r="L56" s="269" t="n"/>
      <c r="M56" s="269" t="n"/>
      <c r="N56" s="269" t="n"/>
      <c r="O56" s="269" t="n"/>
      <c r="P56" s="269" t="n"/>
      <c r="Q56" s="269" t="n"/>
      <c r="R56" s="269" t="n"/>
      <c r="S56" s="269" t="n"/>
      <c r="T56" s="269" t="n"/>
      <c r="U56" s="269" t="n"/>
      <c r="V56" s="269" t="n"/>
      <c r="W56" s="269" t="n"/>
      <c r="X56" s="269" t="n"/>
      <c r="Y56" s="269" t="n"/>
      <c r="Z56" s="269" t="n"/>
      <c r="AA56" s="269" t="n"/>
      <c r="AB56" s="269" t="n"/>
      <c r="AC56" s="269" t="n"/>
    </row>
    <row r="57" ht="12.2" customHeight="1" s="196">
      <c r="H57" s="260" t="inlineStr">
        <is>
          <t>Всего по позиции</t>
        </is>
      </c>
      <c r="S57" s="251" t="inlineStr"/>
      <c r="T57" s="262" t="n">
        <v>348.21</v>
      </c>
      <c r="X57" s="251" t="inlineStr"/>
      <c r="Z57" s="262" t="n">
        <v>348.21</v>
      </c>
    </row>
    <row r="58" ht="61.35" customHeight="1" s="196">
      <c r="A58" s="251" t="inlineStr">
        <is>
          <t>3</t>
        </is>
      </c>
      <c r="B58" s="260" t="inlineStr">
        <is>
          <t>3</t>
        </is>
      </c>
      <c r="C58" s="260" t="inlineStr">
        <is>
          <t>ГЭСНр 53-01-020-07</t>
        </is>
      </c>
      <c r="H58" s="281" t="inlineStr">
        <is>
          <t>Ремонт и восстановление герметизации горизонтальных и вертикальных стыков стеновых панелей мастикой: герметизирующей нетвердеющей или силиконовыми и акриловыми герметиками</t>
        </is>
      </c>
      <c r="K58" s="260" t="inlineStr">
        <is>
          <t>100 м</t>
        </is>
      </c>
      <c r="M58" s="261" t="n">
        <v>1.54</v>
      </c>
      <c r="P58" s="235" t="inlineStr"/>
      <c r="Q58" s="262" t="n">
        <v>1.54</v>
      </c>
      <c r="R58" s="235" t="inlineStr"/>
      <c r="S58" s="235" t="inlineStr"/>
      <c r="T58" s="235" t="inlineStr"/>
      <c r="X58" s="235" t="inlineStr"/>
      <c r="Z58" s="235" t="inlineStr"/>
    </row>
    <row r="59" ht="12.2" customHeight="1" s="196">
      <c r="A59" s="251" t="inlineStr"/>
      <c r="B59" s="251" t="inlineStr"/>
      <c r="C59" s="251" t="inlineStr">
        <is>
          <t xml:space="preserve">             1</t>
        </is>
      </c>
      <c r="H59" s="251" t="inlineStr">
        <is>
          <t>ОТ(ЗТ)</t>
        </is>
      </c>
      <c r="K59" s="251" t="inlineStr">
        <is>
          <t>чел.-ч</t>
        </is>
      </c>
      <c r="M59" s="235" t="inlineStr"/>
      <c r="P59" s="235" t="inlineStr"/>
      <c r="Q59" s="279" t="n">
        <v>48.8642</v>
      </c>
      <c r="R59" s="235" t="inlineStr"/>
      <c r="S59" s="235" t="inlineStr"/>
      <c r="T59" s="235" t="inlineStr"/>
      <c r="X59" s="235" t="inlineStr"/>
      <c r="Z59" s="262" t="n">
        <v>26434.07</v>
      </c>
    </row>
    <row r="60" ht="12.2" customHeight="1" s="196">
      <c r="A60" s="251" t="inlineStr"/>
      <c r="B60" s="251" t="inlineStr"/>
      <c r="C60" s="251" t="inlineStr">
        <is>
          <t>1-100-41</t>
        </is>
      </c>
      <c r="H60" s="251" t="inlineStr">
        <is>
          <t>Средний разряд работы 4,1</t>
        </is>
      </c>
      <c r="K60" s="251" t="inlineStr">
        <is>
          <t>чел.-ч</t>
        </is>
      </c>
      <c r="M60" s="261" t="n">
        <v>31.73</v>
      </c>
      <c r="P60" s="235" t="inlineStr"/>
      <c r="Q60" s="279" t="n">
        <v>48.8642</v>
      </c>
      <c r="R60" s="235" t="inlineStr"/>
      <c r="S60" s="235" t="inlineStr"/>
      <c r="T60" s="261" t="n">
        <v>540.97</v>
      </c>
      <c r="X60" s="235" t="inlineStr"/>
      <c r="Z60" s="261" t="n">
        <v>26434.07</v>
      </c>
    </row>
    <row r="61" ht="12.2" customHeight="1" s="196">
      <c r="A61" s="251" t="inlineStr"/>
      <c r="B61" s="251" t="inlineStr"/>
      <c r="C61" s="251" t="inlineStr">
        <is>
          <t xml:space="preserve">             2</t>
        </is>
      </c>
      <c r="H61" s="251" t="inlineStr">
        <is>
          <t>ЭМ</t>
        </is>
      </c>
      <c r="K61" s="251" t="inlineStr"/>
      <c r="M61" s="235" t="inlineStr"/>
      <c r="P61" s="235" t="inlineStr"/>
      <c r="Q61" s="235" t="inlineStr"/>
      <c r="R61" s="235" t="inlineStr"/>
      <c r="S61" s="235" t="inlineStr"/>
      <c r="T61" s="235" t="inlineStr"/>
      <c r="X61" s="235" t="inlineStr"/>
      <c r="Z61" s="262" t="n">
        <v>50052.14</v>
      </c>
    </row>
    <row r="62" ht="12.2" customHeight="1" s="196">
      <c r="A62" s="272" t="inlineStr"/>
      <c r="B62" s="272" t="inlineStr"/>
      <c r="C62" s="272" t="inlineStr"/>
      <c r="H62" s="272" t="inlineStr">
        <is>
          <t>ОТм(ЗТм)</t>
        </is>
      </c>
      <c r="K62" s="272" t="inlineStr">
        <is>
          <t>чел.-ч</t>
        </is>
      </c>
      <c r="M62" s="273" t="inlineStr"/>
      <c r="P62" s="273" t="inlineStr"/>
      <c r="Q62" s="280" t="n">
        <v>32.6634</v>
      </c>
      <c r="R62" s="273" t="inlineStr"/>
      <c r="S62" s="273" t="inlineStr"/>
      <c r="T62" s="273" t="inlineStr"/>
      <c r="X62" s="273" t="inlineStr"/>
      <c r="Z62" s="262" t="n">
        <v>21981</v>
      </c>
    </row>
    <row r="63" ht="12.2" customHeight="1" s="196">
      <c r="A63" s="251" t="inlineStr"/>
      <c r="B63" s="251" t="inlineStr"/>
      <c r="C63" s="251" t="inlineStr">
        <is>
          <t>91.06.06-015</t>
        </is>
      </c>
      <c r="H63" s="251" t="inlineStr">
        <is>
          <t>Автогидроподъемники, высота подъема 37 м</t>
        </is>
      </c>
      <c r="K63" s="251" t="inlineStr">
        <is>
          <t>маш.-ч</t>
        </is>
      </c>
      <c r="M63" s="261" t="n">
        <v>10.51</v>
      </c>
      <c r="P63" s="235" t="inlineStr"/>
      <c r="Q63" s="279" t="n">
        <v>16.1854</v>
      </c>
      <c r="R63" s="235" t="inlineStr"/>
      <c r="S63" s="235" t="inlineStr"/>
      <c r="T63" s="261" t="n">
        <v>2699.02</v>
      </c>
      <c r="X63" s="235" t="inlineStr"/>
      <c r="Z63" s="261" t="n">
        <v>43684.72</v>
      </c>
    </row>
    <row r="64" ht="12.2" customHeight="1" s="196">
      <c r="A64" s="251" t="inlineStr"/>
      <c r="B64" s="251" t="inlineStr"/>
      <c r="C64" s="251" t="inlineStr">
        <is>
          <t>4-100-080</t>
        </is>
      </c>
      <c r="H64" s="251" t="inlineStr">
        <is>
          <t>ОТм(ЗТм) Средний разряд машинистов 8,0</t>
        </is>
      </c>
      <c r="K64" s="251" t="inlineStr">
        <is>
          <t>чел.-ч</t>
        </is>
      </c>
      <c r="M64" s="261" t="n">
        <v>10.51</v>
      </c>
      <c r="P64" s="235" t="inlineStr"/>
      <c r="Q64" s="279" t="n">
        <v>16.1854</v>
      </c>
      <c r="R64" s="235" t="inlineStr"/>
      <c r="S64" s="235" t="inlineStr"/>
      <c r="T64" s="261" t="n">
        <v>815.4299999999999</v>
      </c>
      <c r="X64" s="235" t="inlineStr"/>
      <c r="Z64" s="261" t="n">
        <v>13198.06</v>
      </c>
    </row>
    <row r="65" ht="12.2" customHeight="1" s="196">
      <c r="A65" s="251" t="inlineStr"/>
      <c r="B65" s="251" t="inlineStr"/>
      <c r="C65" s="251" t="inlineStr">
        <is>
          <t>91.14.02-001</t>
        </is>
      </c>
      <c r="H65" s="251" t="inlineStr">
        <is>
          <t>Автомобили бортовые, грузоподъемность до 5 т</t>
        </is>
      </c>
      <c r="K65" s="251" t="inlineStr">
        <is>
          <t>маш.-ч</t>
        </is>
      </c>
      <c r="M65" s="261" t="n">
        <v>0.19</v>
      </c>
      <c r="P65" s="235" t="inlineStr"/>
      <c r="Q65" s="279" t="n">
        <v>0.2926</v>
      </c>
      <c r="R65" s="235" t="inlineStr"/>
      <c r="S65" s="235" t="inlineStr"/>
      <c r="T65" s="261" t="n">
        <v>640.84</v>
      </c>
      <c r="X65" s="235" t="inlineStr"/>
      <c r="Z65" s="261" t="n">
        <v>187.51</v>
      </c>
    </row>
    <row r="66" ht="12.2" customHeight="1" s="196">
      <c r="A66" s="251" t="inlineStr"/>
      <c r="B66" s="251" t="inlineStr"/>
      <c r="C66" s="251" t="inlineStr">
        <is>
          <t>4-100-040</t>
        </is>
      </c>
      <c r="H66" s="251" t="inlineStr">
        <is>
          <t>ОТм(ЗТм) Средний разряд машинистов 4,0</t>
        </is>
      </c>
      <c r="K66" s="251" t="inlineStr">
        <is>
          <t>чел.-ч</t>
        </is>
      </c>
      <c r="M66" s="261" t="n">
        <v>0.19</v>
      </c>
      <c r="P66" s="235" t="inlineStr"/>
      <c r="Q66" s="279" t="n">
        <v>0.2926</v>
      </c>
      <c r="R66" s="235" t="inlineStr"/>
      <c r="S66" s="235" t="inlineStr"/>
      <c r="T66" s="261" t="n">
        <v>533.01</v>
      </c>
      <c r="X66" s="235" t="inlineStr"/>
      <c r="Z66" s="261" t="n">
        <v>155.96</v>
      </c>
    </row>
    <row r="67" ht="48.95" customHeight="1" s="196">
      <c r="A67" s="251" t="inlineStr"/>
      <c r="B67" s="251" t="inlineStr"/>
      <c r="C67" s="251" t="inlineStr">
        <is>
          <t>91.18.01-007</t>
        </is>
      </c>
      <c r="H67" s="251" t="inlineStr">
        <is>
          <t>Компрессоры винтовые передвижные с двигателем внутреннего сгорания, давление до 0,7 МПа (7 атм), производительность до 5,4 м3/мин</t>
        </is>
      </c>
      <c r="K67" s="251" t="inlineStr">
        <is>
          <t>маш.-ч</t>
        </is>
      </c>
      <c r="M67" s="261" t="n">
        <v>10.51</v>
      </c>
      <c r="P67" s="235" t="inlineStr"/>
      <c r="Q67" s="279" t="n">
        <v>16.1854</v>
      </c>
      <c r="R67" s="235" t="inlineStr"/>
      <c r="S67" s="235" t="inlineStr"/>
      <c r="T67" s="261" t="n">
        <v>381.82</v>
      </c>
      <c r="X67" s="235" t="inlineStr"/>
      <c r="Z67" s="261" t="n">
        <v>6179.91</v>
      </c>
    </row>
    <row r="68" ht="12.2" customHeight="1" s="196">
      <c r="A68" s="251" t="inlineStr"/>
      <c r="B68" s="251" t="inlineStr"/>
      <c r="C68" s="251" t="inlineStr">
        <is>
          <t>4-100-040</t>
        </is>
      </c>
      <c r="H68" s="251" t="inlineStr">
        <is>
          <t>ОТм(ЗТм) Средний разряд машинистов 4,0</t>
        </is>
      </c>
      <c r="K68" s="251" t="inlineStr">
        <is>
          <t>чел.-ч</t>
        </is>
      </c>
      <c r="M68" s="261" t="n">
        <v>10.51</v>
      </c>
      <c r="P68" s="235" t="inlineStr"/>
      <c r="Q68" s="279" t="n">
        <v>16.1854</v>
      </c>
      <c r="R68" s="235" t="inlineStr"/>
      <c r="S68" s="235" t="inlineStr"/>
      <c r="T68" s="261" t="n">
        <v>533.01</v>
      </c>
      <c r="X68" s="235" t="inlineStr"/>
      <c r="Z68" s="261" t="n">
        <v>8626.98</v>
      </c>
    </row>
    <row r="69" ht="12.2" customHeight="1" s="196">
      <c r="A69" s="251" t="inlineStr"/>
      <c r="B69" s="251" t="inlineStr"/>
      <c r="C69" s="251" t="inlineStr">
        <is>
          <t xml:space="preserve">             4</t>
        </is>
      </c>
      <c r="H69" s="251" t="inlineStr">
        <is>
          <t>М</t>
        </is>
      </c>
      <c r="K69" s="251" t="inlineStr"/>
      <c r="M69" s="235" t="inlineStr"/>
      <c r="P69" s="235" t="inlineStr"/>
      <c r="Q69" s="235" t="inlineStr"/>
      <c r="R69" s="235" t="inlineStr"/>
      <c r="S69" s="235" t="inlineStr"/>
      <c r="T69" s="235" t="inlineStr"/>
      <c r="X69" s="235" t="inlineStr"/>
      <c r="Z69" s="262" t="n">
        <v>0</v>
      </c>
    </row>
    <row r="70" ht="12.2" customHeight="1" s="196">
      <c r="A70" s="251" t="inlineStr"/>
      <c r="B70" s="251" t="inlineStr"/>
      <c r="C70" s="251" t="inlineStr">
        <is>
          <t>14.5.04.03</t>
        </is>
      </c>
      <c r="H70" s="251" t="inlineStr">
        <is>
          <t>Мастика герметизирующая</t>
        </is>
      </c>
      <c r="K70" s="251" t="inlineStr">
        <is>
          <t>кг</t>
        </is>
      </c>
      <c r="M70" s="235" t="inlineStr">
        <is>
          <t>П</t>
        </is>
      </c>
      <c r="P70" s="235" t="inlineStr"/>
      <c r="Q70" s="261" t="n">
        <v>0</v>
      </c>
      <c r="R70" s="235" t="inlineStr"/>
      <c r="S70" s="235" t="inlineStr"/>
      <c r="T70" s="235" t="inlineStr"/>
      <c r="X70" s="235" t="inlineStr"/>
      <c r="Z70" s="235" t="inlineStr"/>
    </row>
    <row r="71" ht="12.2" customHeight="1" s="196">
      <c r="A71" s="251" t="inlineStr"/>
      <c r="B71" s="251" t="inlineStr"/>
      <c r="C71" s="251" t="inlineStr"/>
      <c r="H71" s="266" t="inlineStr">
        <is>
          <t>Итого прямые затраты</t>
        </is>
      </c>
      <c r="I71" s="244" t="n"/>
      <c r="J71" s="244" t="n"/>
      <c r="K71" s="267" t="inlineStr"/>
      <c r="L71" s="244" t="n"/>
      <c r="M71" s="267" t="inlineStr"/>
      <c r="N71" s="244" t="n"/>
      <c r="O71" s="244" t="n"/>
      <c r="P71" s="267" t="inlineStr"/>
      <c r="Q71" s="267" t="inlineStr"/>
      <c r="R71" s="267" t="inlineStr"/>
      <c r="S71" s="267" t="inlineStr"/>
      <c r="T71" s="267" t="inlineStr"/>
      <c r="U71" s="244" t="n"/>
      <c r="V71" s="244" t="n"/>
      <c r="W71" s="244" t="n"/>
      <c r="X71" s="267" t="inlineStr"/>
      <c r="Y71" s="244" t="n"/>
      <c r="Z71" s="268" t="n">
        <v>98467.21000000001</v>
      </c>
      <c r="AA71" s="244" t="n"/>
      <c r="AB71" s="244" t="n"/>
      <c r="AC71" s="244" t="n"/>
    </row>
    <row r="72" ht="48.95" customHeight="1" s="196">
      <c r="B72" s="251" t="inlineStr">
        <is>
          <t>3.1</t>
        </is>
      </c>
      <c r="C72" s="251" t="inlineStr">
        <is>
          <t>14.5.04.03-0004</t>
        </is>
      </c>
      <c r="H72" s="251" t="inlineStr">
        <is>
          <t>Мастика герметизирующая нетвердеющая морозостойкая строительная из синтетического каучука, наполнителей, пластификатора и добавок</t>
        </is>
      </c>
      <c r="K72" s="251" t="inlineStr">
        <is>
          <t>т</t>
        </is>
      </c>
      <c r="M72" s="261" t="n">
        <v>0.01</v>
      </c>
      <c r="P72" s="235" t="inlineStr"/>
      <c r="Q72" s="279" t="n">
        <v>0.0154</v>
      </c>
      <c r="R72" s="261" t="n">
        <v>58373.33</v>
      </c>
      <c r="S72" s="261" t="n">
        <v>1.72</v>
      </c>
      <c r="T72" s="261" t="n">
        <v>100402.13</v>
      </c>
      <c r="X72" s="235" t="inlineStr"/>
      <c r="Z72" s="261" t="n">
        <v>1546.19</v>
      </c>
    </row>
    <row r="73" ht="12.2" customHeight="1" s="196">
      <c r="C73" s="251" t="inlineStr"/>
      <c r="H73" s="251" t="inlineStr">
        <is>
          <t>ФОТ</t>
        </is>
      </c>
      <c r="K73" s="251" t="inlineStr"/>
      <c r="M73" s="235" t="inlineStr"/>
      <c r="P73" s="235" t="inlineStr"/>
      <c r="Q73" s="235" t="inlineStr"/>
      <c r="R73" s="251" t="inlineStr"/>
      <c r="S73" s="251" t="inlineStr"/>
      <c r="T73" s="251" t="inlineStr"/>
      <c r="X73" s="251" t="inlineStr"/>
      <c r="Z73" s="261" t="n">
        <v>48415.07</v>
      </c>
    </row>
    <row r="74" ht="24.6" customHeight="1" s="196">
      <c r="C74" s="251" t="inlineStr">
        <is>
          <t>812/пр_2020_прил._т._п.87_гр.3</t>
        </is>
      </c>
      <c r="H74" s="251" t="inlineStr">
        <is>
          <t>НР (Стены)</t>
        </is>
      </c>
      <c r="K74" s="251" t="inlineStr">
        <is>
          <t>%</t>
        </is>
      </c>
      <c r="M74" s="265" t="n">
        <v>92</v>
      </c>
      <c r="P74" s="235" t="inlineStr"/>
      <c r="Q74" s="261" t="n">
        <v>92</v>
      </c>
      <c r="R74" s="251" t="inlineStr"/>
      <c r="S74" s="251" t="inlineStr"/>
      <c r="T74" s="251" t="inlineStr"/>
      <c r="X74" s="251" t="inlineStr"/>
      <c r="Z74" s="261" t="n">
        <v>44541.86</v>
      </c>
    </row>
    <row r="75" ht="24.6" customHeight="1" s="196">
      <c r="C75" s="251" t="inlineStr">
        <is>
          <t>774/пр_2020_прил._т._п.87_гр.3</t>
        </is>
      </c>
      <c r="H75" s="251" t="inlineStr">
        <is>
          <t>СП (Стены)</t>
        </is>
      </c>
      <c r="K75" s="251" t="inlineStr">
        <is>
          <t>%</t>
        </is>
      </c>
      <c r="M75" s="265" t="n">
        <v>52</v>
      </c>
      <c r="P75" s="235" t="inlineStr"/>
      <c r="Q75" s="261" t="n">
        <v>52</v>
      </c>
      <c r="R75" s="251" t="inlineStr"/>
      <c r="S75" s="251" t="inlineStr"/>
      <c r="T75" s="251" t="inlineStr"/>
      <c r="X75" s="251" t="inlineStr"/>
      <c r="Z75" s="261" t="n">
        <v>25175.84</v>
      </c>
    </row>
    <row r="76">
      <c r="A76" s="269" t="n"/>
      <c r="B76" s="269" t="n"/>
      <c r="C76" s="269" t="n"/>
      <c r="D76" s="269" t="n"/>
      <c r="E76" s="269" t="n"/>
      <c r="F76" s="269" t="n"/>
      <c r="G76" s="269" t="n"/>
      <c r="H76" s="269" t="n"/>
      <c r="I76" s="269" t="n"/>
      <c r="J76" s="269" t="n"/>
      <c r="K76" s="269" t="n"/>
      <c r="L76" s="269" t="n"/>
      <c r="M76" s="269" t="n"/>
      <c r="N76" s="269" t="n"/>
      <c r="O76" s="269" t="n"/>
      <c r="P76" s="269" t="n"/>
      <c r="Q76" s="269" t="n"/>
      <c r="R76" s="269" t="n"/>
      <c r="S76" s="269" t="n"/>
      <c r="T76" s="269" t="n"/>
      <c r="U76" s="269" t="n"/>
      <c r="V76" s="269" t="n"/>
      <c r="W76" s="269" t="n"/>
      <c r="X76" s="269" t="n"/>
      <c r="Y76" s="269" t="n"/>
      <c r="Z76" s="269" t="n"/>
      <c r="AA76" s="269" t="n"/>
      <c r="AB76" s="269" t="n"/>
      <c r="AC76" s="269" t="n"/>
    </row>
    <row r="77" ht="12.2" customHeight="1" s="196">
      <c r="H77" s="260" t="inlineStr">
        <is>
          <t>Всего по позиции</t>
        </is>
      </c>
      <c r="S77" s="251" t="inlineStr"/>
      <c r="T77" s="262" t="n">
        <v>110215</v>
      </c>
      <c r="X77" s="251" t="inlineStr"/>
      <c r="Z77" s="262" t="n">
        <v>169731.1</v>
      </c>
    </row>
    <row r="78" ht="12.2" customHeight="1" s="196">
      <c r="C78" s="270" t="inlineStr"/>
      <c r="H78" s="270" t="inlineStr">
        <is>
          <t>Итого по подразделу</t>
        </is>
      </c>
      <c r="Q78" s="270" t="inlineStr"/>
      <c r="R78" s="270" t="inlineStr"/>
      <c r="Z78" s="271" t="n">
        <v>173359.59</v>
      </c>
    </row>
    <row r="80" ht="12.2" customHeight="1" s="196">
      <c r="A80" s="259" t="inlineStr">
        <is>
          <t>электромонтажные работы</t>
        </is>
      </c>
      <c r="B80" s="242" t="n"/>
      <c r="C80" s="242" t="n"/>
      <c r="D80" s="242" t="n"/>
      <c r="E80" s="242" t="n"/>
      <c r="F80" s="242" t="n"/>
      <c r="G80" s="242" t="n"/>
      <c r="H80" s="242" t="n"/>
      <c r="I80" s="242" t="n"/>
      <c r="J80" s="242" t="n"/>
      <c r="K80" s="242" t="n"/>
      <c r="L80" s="242" t="n"/>
      <c r="M80" s="242" t="n"/>
      <c r="N80" s="242" t="n"/>
      <c r="O80" s="242" t="n"/>
      <c r="P80" s="242" t="n"/>
      <c r="Q80" s="242" t="n"/>
      <c r="R80" s="242" t="n"/>
      <c r="S80" s="242" t="n"/>
      <c r="T80" s="242" t="n"/>
      <c r="U80" s="242" t="n"/>
      <c r="V80" s="242" t="n"/>
      <c r="W80" s="242" t="n"/>
      <c r="X80" s="242" t="n"/>
      <c r="Y80" s="242" t="n"/>
      <c r="Z80" s="242" t="n"/>
      <c r="AA80" s="242" t="n"/>
      <c r="AB80" s="242" t="n"/>
      <c r="AC80" s="242" t="n"/>
    </row>
    <row r="81" ht="12.2" customHeight="1" s="196">
      <c r="A81" s="251" t="inlineStr">
        <is>
          <t>4</t>
        </is>
      </c>
      <c r="B81" s="260" t="inlineStr">
        <is>
          <t>4</t>
        </is>
      </c>
      <c r="C81" s="260" t="inlineStr">
        <is>
          <t>ГЭСНр 67-01-005-01</t>
        </is>
      </c>
      <c r="H81" s="260" t="inlineStr">
        <is>
          <t>Смена ламп: накаливания</t>
        </is>
      </c>
      <c r="K81" s="260" t="inlineStr">
        <is>
          <t>100 шт</t>
        </is>
      </c>
      <c r="M81" s="261" t="n">
        <v>0.03</v>
      </c>
      <c r="P81" s="235" t="inlineStr"/>
      <c r="Q81" s="262" t="n">
        <v>0.03</v>
      </c>
      <c r="R81" s="235" t="inlineStr"/>
      <c r="S81" s="235" t="inlineStr"/>
      <c r="T81" s="235" t="inlineStr"/>
      <c r="X81" s="235" t="inlineStr"/>
      <c r="Z81" s="235" t="inlineStr"/>
    </row>
    <row r="82" ht="12.2" customHeight="1" s="196">
      <c r="A82" s="251" t="inlineStr"/>
      <c r="B82" s="251" t="inlineStr"/>
      <c r="C82" s="251" t="inlineStr">
        <is>
          <t xml:space="preserve">             1</t>
        </is>
      </c>
      <c r="H82" s="251" t="inlineStr">
        <is>
          <t>ОТ(ЗТ)</t>
        </is>
      </c>
      <c r="K82" s="251" t="inlineStr">
        <is>
          <t>чел.-ч</t>
        </is>
      </c>
      <c r="M82" s="235" t="inlineStr"/>
      <c r="P82" s="235" t="inlineStr"/>
      <c r="Q82" s="263" t="n">
        <v>0.213</v>
      </c>
      <c r="R82" s="235" t="inlineStr"/>
      <c r="S82" s="235" t="inlineStr"/>
      <c r="T82" s="235" t="inlineStr"/>
      <c r="X82" s="235" t="inlineStr"/>
      <c r="Z82" s="262" t="n">
        <v>100.82</v>
      </c>
    </row>
    <row r="83" ht="12.2" customHeight="1" s="196">
      <c r="A83" s="251" t="inlineStr"/>
      <c r="B83" s="251" t="inlineStr"/>
      <c r="C83" s="251" t="inlineStr">
        <is>
          <t>1-100-30</t>
        </is>
      </c>
      <c r="H83" s="251" t="inlineStr">
        <is>
          <t>0</t>
        </is>
      </c>
      <c r="K83" s="251" t="inlineStr">
        <is>
          <t>чел.-ч</t>
        </is>
      </c>
      <c r="M83" s="264" t="n">
        <v>7.1</v>
      </c>
      <c r="P83" s="235" t="inlineStr"/>
      <c r="Q83" s="263" t="n">
        <v>0.213</v>
      </c>
      <c r="R83" s="235" t="inlineStr"/>
      <c r="S83" s="235" t="inlineStr"/>
      <c r="T83" s="261" t="n">
        <v>473.35</v>
      </c>
      <c r="X83" s="235" t="inlineStr"/>
      <c r="Z83" s="261" t="n">
        <v>100.82</v>
      </c>
    </row>
    <row r="84" ht="12.2" customHeight="1" s="196">
      <c r="A84" s="251" t="inlineStr"/>
      <c r="B84" s="251" t="inlineStr"/>
      <c r="C84" s="251" t="inlineStr">
        <is>
          <t xml:space="preserve">             4</t>
        </is>
      </c>
      <c r="H84" s="251" t="inlineStr">
        <is>
          <t>М</t>
        </is>
      </c>
      <c r="K84" s="251" t="inlineStr"/>
      <c r="M84" s="235" t="inlineStr"/>
      <c r="P84" s="235" t="inlineStr"/>
      <c r="Q84" s="235" t="inlineStr"/>
      <c r="R84" s="235" t="inlineStr"/>
      <c r="S84" s="235" t="inlineStr"/>
      <c r="T84" s="235" t="inlineStr"/>
      <c r="X84" s="235" t="inlineStr"/>
      <c r="Z84" s="262" t="n">
        <v>0</v>
      </c>
    </row>
    <row r="85" ht="12.2" customHeight="1" s="196">
      <c r="A85" s="251" t="inlineStr"/>
      <c r="B85" s="251" t="inlineStr"/>
      <c r="C85" s="251" t="inlineStr">
        <is>
          <t>20.3.02.10</t>
        </is>
      </c>
      <c r="H85" s="251" t="inlineStr">
        <is>
          <t>Лампы накаливания</t>
        </is>
      </c>
      <c r="K85" s="251" t="inlineStr">
        <is>
          <t>шт</t>
        </is>
      </c>
      <c r="M85" s="265" t="n">
        <v>100</v>
      </c>
      <c r="P85" s="235" t="inlineStr"/>
      <c r="Q85" s="261" t="n">
        <v>3</v>
      </c>
      <c r="R85" s="235" t="inlineStr"/>
      <c r="S85" s="235" t="inlineStr"/>
      <c r="T85" s="235" t="inlineStr"/>
      <c r="X85" s="235" t="inlineStr"/>
      <c r="Z85" s="235" t="inlineStr"/>
    </row>
    <row r="86" ht="12.2" customHeight="1" s="196">
      <c r="A86" s="251" t="inlineStr"/>
      <c r="B86" s="251" t="inlineStr"/>
      <c r="C86" s="251" t="inlineStr"/>
      <c r="H86" s="266" t="inlineStr">
        <is>
          <t>Итого прямые затраты</t>
        </is>
      </c>
      <c r="I86" s="244" t="n"/>
      <c r="J86" s="244" t="n"/>
      <c r="K86" s="267" t="inlineStr"/>
      <c r="L86" s="244" t="n"/>
      <c r="M86" s="267" t="inlineStr"/>
      <c r="N86" s="244" t="n"/>
      <c r="O86" s="244" t="n"/>
      <c r="P86" s="267" t="inlineStr"/>
      <c r="Q86" s="267" t="inlineStr"/>
      <c r="R86" s="267" t="inlineStr"/>
      <c r="S86" s="267" t="inlineStr"/>
      <c r="T86" s="267" t="inlineStr"/>
      <c r="U86" s="244" t="n"/>
      <c r="V86" s="244" t="n"/>
      <c r="W86" s="244" t="n"/>
      <c r="X86" s="267" t="inlineStr"/>
      <c r="Y86" s="244" t="n"/>
      <c r="Z86" s="268" t="n">
        <v>100.82</v>
      </c>
      <c r="AA86" s="244" t="n"/>
      <c r="AB86" s="244" t="n"/>
      <c r="AC86" s="244" t="n"/>
    </row>
    <row r="87" ht="12.2" customHeight="1" s="196">
      <c r="C87" s="251" t="inlineStr"/>
      <c r="H87" s="251" t="inlineStr">
        <is>
          <t>ФОТ</t>
        </is>
      </c>
      <c r="K87" s="251" t="inlineStr"/>
      <c r="M87" s="235" t="inlineStr"/>
      <c r="P87" s="235" t="inlineStr"/>
      <c r="Q87" s="235" t="inlineStr"/>
      <c r="R87" s="251" t="inlineStr"/>
      <c r="S87" s="251" t="inlineStr"/>
      <c r="T87" s="251" t="inlineStr"/>
      <c r="X87" s="251" t="inlineStr"/>
      <c r="Z87" s="261" t="n">
        <v>100.82</v>
      </c>
    </row>
    <row r="88" ht="24.6" customHeight="1" s="196">
      <c r="C88" s="251" t="inlineStr">
        <is>
          <t>812/пр_2020_прил._т._п.101_гр.3</t>
        </is>
      </c>
      <c r="H88" s="251" t="inlineStr">
        <is>
          <t>НР (Электромонтажные работы)</t>
        </is>
      </c>
      <c r="K88" s="251" t="inlineStr">
        <is>
          <t>%</t>
        </is>
      </c>
      <c r="M88" s="265" t="n">
        <v>91</v>
      </c>
      <c r="P88" s="235" t="inlineStr"/>
      <c r="Q88" s="261" t="n">
        <v>91</v>
      </c>
      <c r="R88" s="251" t="inlineStr"/>
      <c r="S88" s="251" t="inlineStr"/>
      <c r="T88" s="251" t="inlineStr"/>
      <c r="X88" s="251" t="inlineStr"/>
      <c r="Z88" s="261" t="n">
        <v>91.75</v>
      </c>
    </row>
    <row r="89" ht="24.6" customHeight="1" s="196">
      <c r="C89" s="251" t="inlineStr">
        <is>
          <t>774/пр_2020_прил._т._п.101_гр.3</t>
        </is>
      </c>
      <c r="H89" s="251" t="inlineStr">
        <is>
          <t>СП (Электромонтажные работы)</t>
        </is>
      </c>
      <c r="K89" s="251" t="inlineStr">
        <is>
          <t>%</t>
        </is>
      </c>
      <c r="M89" s="265" t="n">
        <v>48</v>
      </c>
      <c r="P89" s="235" t="inlineStr"/>
      <c r="Q89" s="261" t="n">
        <v>48</v>
      </c>
      <c r="R89" s="251" t="inlineStr"/>
      <c r="S89" s="251" t="inlineStr"/>
      <c r="T89" s="251" t="inlineStr"/>
      <c r="X89" s="251" t="inlineStr"/>
      <c r="Z89" s="261" t="n">
        <v>48.39</v>
      </c>
    </row>
    <row r="90">
      <c r="A90" s="269" t="n"/>
      <c r="B90" s="269" t="n"/>
      <c r="C90" s="269" t="n"/>
      <c r="D90" s="269" t="n"/>
      <c r="E90" s="269" t="n"/>
      <c r="F90" s="269" t="n"/>
      <c r="G90" s="269" t="n"/>
      <c r="H90" s="269" t="n"/>
      <c r="I90" s="269" t="n"/>
      <c r="J90" s="269" t="n"/>
      <c r="K90" s="269" t="n"/>
      <c r="L90" s="269" t="n"/>
      <c r="M90" s="269" t="n"/>
      <c r="N90" s="269" t="n"/>
      <c r="O90" s="269" t="n"/>
      <c r="P90" s="269" t="n"/>
      <c r="Q90" s="269" t="n"/>
      <c r="R90" s="269" t="n"/>
      <c r="S90" s="269" t="n"/>
      <c r="T90" s="269" t="n"/>
      <c r="U90" s="269" t="n"/>
      <c r="V90" s="269" t="n"/>
      <c r="W90" s="269" t="n"/>
      <c r="X90" s="269" t="n"/>
      <c r="Y90" s="269" t="n"/>
      <c r="Z90" s="269" t="n"/>
      <c r="AA90" s="269" t="n"/>
      <c r="AB90" s="269" t="n"/>
      <c r="AC90" s="269" t="n"/>
    </row>
    <row r="91" ht="12.2" customHeight="1" s="196">
      <c r="H91" s="260" t="inlineStr">
        <is>
          <t>Всего по позиции</t>
        </is>
      </c>
      <c r="S91" s="251" t="inlineStr"/>
      <c r="T91" s="262" t="n">
        <v>8032</v>
      </c>
      <c r="X91" s="251" t="inlineStr"/>
      <c r="Z91" s="262" t="n">
        <v>240.96</v>
      </c>
    </row>
    <row r="92" ht="24.6" customHeight="1" s="196">
      <c r="A92" s="251" t="inlineStr">
        <is>
          <t>5</t>
        </is>
      </c>
      <c r="B92" s="260" t="inlineStr">
        <is>
          <t>5</t>
        </is>
      </c>
      <c r="C92" s="260" t="inlineStr">
        <is>
          <t>20.3.02.12-0006</t>
        </is>
      </c>
      <c r="H92" s="260" t="inlineStr">
        <is>
          <t>Лампа энергосберегающая с цоколем E27, мощность 10 Вт</t>
        </is>
      </c>
      <c r="K92" s="260" t="inlineStr">
        <is>
          <t>шт</t>
        </is>
      </c>
      <c r="M92" s="265" t="n">
        <v>3</v>
      </c>
      <c r="P92" s="235" t="inlineStr"/>
      <c r="Q92" s="262" t="n">
        <v>3</v>
      </c>
      <c r="R92" s="261" t="n">
        <v>9.890000000000001</v>
      </c>
      <c r="S92" s="261" t="n">
        <v>1.41</v>
      </c>
      <c r="T92" s="261" t="n">
        <v>13.94</v>
      </c>
      <c r="X92" s="235" t="inlineStr"/>
      <c r="Z92" s="261" t="n">
        <v>41.82</v>
      </c>
    </row>
    <row r="93" ht="12.2" customHeight="1" s="196">
      <c r="C93" s="251" t="inlineStr"/>
      <c r="H93" s="251" t="inlineStr"/>
      <c r="K93" s="251" t="inlineStr"/>
      <c r="M93" s="235" t="inlineStr"/>
      <c r="P93" s="235" t="inlineStr"/>
      <c r="Q93" s="235" t="inlineStr"/>
      <c r="R93" s="251" t="inlineStr"/>
      <c r="S93" s="251" t="inlineStr"/>
      <c r="T93" s="251" t="inlineStr"/>
      <c r="X93" s="251" t="inlineStr"/>
      <c r="Z93" s="235" t="inlineStr"/>
    </row>
    <row r="94">
      <c r="A94" s="269" t="n"/>
      <c r="B94" s="269" t="n"/>
      <c r="C94" s="269" t="n"/>
      <c r="D94" s="269" t="n"/>
      <c r="E94" s="269" t="n"/>
      <c r="F94" s="269" t="n"/>
      <c r="G94" s="269" t="n"/>
      <c r="H94" s="269" t="n"/>
      <c r="I94" s="269" t="n"/>
      <c r="J94" s="269" t="n"/>
      <c r="K94" s="269" t="n"/>
      <c r="L94" s="269" t="n"/>
      <c r="M94" s="269" t="n"/>
      <c r="N94" s="269" t="n"/>
      <c r="O94" s="269" t="n"/>
      <c r="P94" s="269" t="n"/>
      <c r="Q94" s="269" t="n"/>
      <c r="R94" s="269" t="n"/>
      <c r="S94" s="269" t="n"/>
      <c r="T94" s="269" t="n"/>
      <c r="U94" s="269" t="n"/>
      <c r="V94" s="269" t="n"/>
      <c r="W94" s="269" t="n"/>
      <c r="X94" s="269" t="n"/>
      <c r="Y94" s="269" t="n"/>
      <c r="Z94" s="269" t="n"/>
      <c r="AA94" s="269" t="n"/>
      <c r="AB94" s="269" t="n"/>
      <c r="AC94" s="269" t="n"/>
    </row>
    <row r="95" ht="12.2" customHeight="1" s="196">
      <c r="H95" s="260" t="inlineStr">
        <is>
          <t>Всего по позиции</t>
        </is>
      </c>
      <c r="S95" s="251" t="inlineStr"/>
      <c r="T95" s="262" t="n">
        <v>13.94</v>
      </c>
      <c r="X95" s="251" t="inlineStr"/>
      <c r="Z95" s="262" t="n">
        <v>41.82</v>
      </c>
    </row>
    <row r="96" ht="12.2" customHeight="1" s="196">
      <c r="C96" s="270" t="inlineStr"/>
      <c r="H96" s="270" t="inlineStr">
        <is>
          <t>Итого по подразделу</t>
        </is>
      </c>
      <c r="Q96" s="270" t="inlineStr"/>
      <c r="R96" s="270" t="inlineStr"/>
      <c r="Z96" s="271" t="n">
        <v>282.78</v>
      </c>
    </row>
    <row r="97">
      <c r="A97" s="269" t="n"/>
      <c r="B97" s="269" t="n"/>
      <c r="C97" s="269" t="n"/>
      <c r="D97" s="269" t="n"/>
      <c r="E97" s="269" t="n"/>
      <c r="F97" s="269" t="n"/>
      <c r="G97" s="269" t="n"/>
      <c r="H97" s="269" t="n"/>
      <c r="I97" s="269" t="n"/>
      <c r="J97" s="269" t="n"/>
      <c r="K97" s="269" t="n"/>
      <c r="L97" s="269" t="n"/>
      <c r="M97" s="269" t="n"/>
      <c r="N97" s="269" t="n"/>
      <c r="O97" s="269" t="n"/>
      <c r="P97" s="269" t="n"/>
      <c r="Q97" s="269" t="n"/>
      <c r="R97" s="269" t="n"/>
      <c r="S97" s="269" t="n"/>
      <c r="T97" s="269" t="n"/>
      <c r="U97" s="269" t="n"/>
      <c r="V97" s="269" t="n"/>
      <c r="W97" s="269" t="n"/>
      <c r="X97" s="269" t="n"/>
      <c r="Y97" s="269" t="n"/>
      <c r="Z97" s="269" t="n"/>
      <c r="AA97" s="269" t="n"/>
      <c r="AB97" s="269" t="n"/>
      <c r="AC97" s="269" t="n"/>
    </row>
    <row r="98" ht="12.2" customHeight="1" s="196">
      <c r="C98" s="251" t="inlineStr"/>
      <c r="H98" s="251" t="inlineStr">
        <is>
          <t>Итого прямые затраты по разделу "Беляева 1"</t>
        </is>
      </c>
      <c r="Q98" s="251" t="inlineStr"/>
      <c r="R98" s="251" t="inlineStr"/>
      <c r="Z98" s="261" t="n">
        <v>103466.62</v>
      </c>
    </row>
    <row r="99" ht="12.2" customHeight="1" s="196">
      <c r="C99" s="272" t="inlineStr"/>
      <c r="H99" s="272" t="inlineStr">
        <is>
          <t xml:space="preserve">   в том числе:</t>
        </is>
      </c>
      <c r="Q99" s="272" t="inlineStr"/>
      <c r="R99" s="272" t="inlineStr"/>
      <c r="Z99" s="273" t="inlineStr"/>
    </row>
    <row r="100" ht="12.2" customHeight="1" s="196">
      <c r="C100" s="251" t="inlineStr"/>
      <c r="H100" s="251" t="inlineStr">
        <is>
          <t xml:space="preserve">   оплата труда (ОТ)</t>
        </is>
      </c>
      <c r="Q100" s="251" t="inlineStr"/>
      <c r="R100" s="251" t="inlineStr"/>
      <c r="Z100" s="261" t="n">
        <v>26762.16</v>
      </c>
    </row>
    <row r="101" ht="12.2" customHeight="1" s="196">
      <c r="C101" s="251" t="inlineStr"/>
      <c r="H101" s="251" t="inlineStr">
        <is>
          <t xml:space="preserve">   эксплуатация машин и механизмов</t>
        </is>
      </c>
      <c r="Q101" s="251" t="inlineStr"/>
      <c r="R101" s="251" t="inlineStr"/>
      <c r="Z101" s="261" t="n">
        <v>50058.52</v>
      </c>
    </row>
    <row r="102" ht="12.2" customHeight="1" s="196">
      <c r="C102" s="251" t="inlineStr"/>
      <c r="H102" s="251" t="inlineStr">
        <is>
          <t xml:space="preserve">   оплата труда машинистов (ОТм)            </t>
        </is>
      </c>
      <c r="Q102" s="251" t="inlineStr"/>
      <c r="R102" s="251" t="inlineStr"/>
      <c r="Z102" s="261" t="n">
        <v>21987.48</v>
      </c>
    </row>
    <row r="103" ht="12.2" customHeight="1" s="196">
      <c r="C103" s="251" t="inlineStr"/>
      <c r="H103" s="251" t="inlineStr">
        <is>
          <t xml:space="preserve">   материальные ресурсы</t>
        </is>
      </c>
      <c r="Q103" s="251" t="inlineStr"/>
      <c r="R103" s="251" t="inlineStr"/>
      <c r="Z103" s="261" t="n">
        <v>4658.46</v>
      </c>
    </row>
    <row r="104" ht="12.2" customHeight="1" s="196">
      <c r="C104" s="251" t="inlineStr"/>
      <c r="H104" s="251" t="inlineStr">
        <is>
          <t xml:space="preserve">   перевозка</t>
        </is>
      </c>
      <c r="Q104" s="251" t="inlineStr"/>
      <c r="R104" s="251" t="inlineStr"/>
      <c r="Z104" s="261" t="n">
        <v>0</v>
      </c>
    </row>
    <row r="105" ht="12.2" customHeight="1" s="196">
      <c r="C105" s="251" t="inlineStr"/>
      <c r="H105" s="251" t="inlineStr">
        <is>
          <t>Итого ФОТ (справочно)</t>
        </is>
      </c>
      <c r="Q105" s="251" t="inlineStr"/>
      <c r="R105" s="251" t="inlineStr"/>
      <c r="Z105" s="261" t="n">
        <v>48749.64</v>
      </c>
    </row>
    <row r="106" ht="12.2" customHeight="1" s="196">
      <c r="C106" s="251" t="inlineStr"/>
      <c r="H106" s="251" t="inlineStr">
        <is>
          <t>Итого накладные расходы</t>
        </is>
      </c>
      <c r="Q106" s="251" t="inlineStr"/>
      <c r="R106" s="251" t="inlineStr"/>
      <c r="Z106" s="261" t="n">
        <v>44843.99</v>
      </c>
    </row>
    <row r="107" ht="12.2" customHeight="1" s="196">
      <c r="C107" s="251" t="inlineStr"/>
      <c r="H107" s="251" t="inlineStr">
        <is>
          <t>Итого сметная прибыль</t>
        </is>
      </c>
      <c r="Q107" s="251" t="inlineStr"/>
      <c r="R107" s="251" t="inlineStr"/>
      <c r="Z107" s="261" t="n">
        <v>25331.76</v>
      </c>
    </row>
    <row r="108" ht="12.2" customHeight="1" s="196">
      <c r="C108" s="251" t="inlineStr"/>
      <c r="H108" s="251" t="inlineStr">
        <is>
          <t>Итого оборудование</t>
        </is>
      </c>
      <c r="Q108" s="251" t="inlineStr"/>
      <c r="R108" s="251" t="inlineStr"/>
      <c r="Z108" s="261" t="n">
        <v>0</v>
      </c>
    </row>
    <row r="109" ht="12.2" customHeight="1" s="196">
      <c r="C109" s="251" t="inlineStr"/>
      <c r="H109" s="251" t="inlineStr">
        <is>
          <t>Итого прочие затраты</t>
        </is>
      </c>
      <c r="Q109" s="251" t="inlineStr"/>
      <c r="R109" s="251" t="inlineStr"/>
      <c r="Z109" s="261" t="n">
        <v>0</v>
      </c>
    </row>
    <row r="110" ht="12.2" customHeight="1" s="196">
      <c r="C110" s="260" t="inlineStr"/>
      <c r="H110" s="260" t="inlineStr">
        <is>
          <t>Итого по разделу "Беляева 1"</t>
        </is>
      </c>
      <c r="Q110" s="260" t="inlineStr"/>
      <c r="R110" s="260" t="inlineStr"/>
      <c r="Z110" s="262" t="n">
        <v>173642.37</v>
      </c>
    </row>
    <row r="111" ht="12.2" customHeight="1" s="196">
      <c r="C111" s="272" t="inlineStr"/>
      <c r="H111" s="272" t="inlineStr">
        <is>
          <t xml:space="preserve">   в том числе:</t>
        </is>
      </c>
      <c r="Q111" s="272" t="inlineStr"/>
      <c r="R111" s="272" t="inlineStr"/>
      <c r="Z111" s="273" t="inlineStr"/>
    </row>
    <row r="112" ht="12.2" customHeight="1" s="196">
      <c r="C112" s="251" t="inlineStr"/>
      <c r="H112" s="251" t="inlineStr">
        <is>
          <t xml:space="preserve">   материальные ресурсы, отсутствующие в ФРСН </t>
        </is>
      </c>
      <c r="Q112" s="251" t="inlineStr"/>
      <c r="R112" s="251" t="inlineStr"/>
      <c r="Z112" s="261" t="n">
        <v>0</v>
      </c>
    </row>
    <row r="113" ht="12.2" customHeight="1" s="196">
      <c r="C113" s="251" t="inlineStr"/>
      <c r="H113" s="251" t="inlineStr">
        <is>
          <t xml:space="preserve">   оборудование, отсутствующее в ФРСН </t>
        </is>
      </c>
      <c r="Q113" s="251" t="inlineStr"/>
      <c r="R113" s="251" t="inlineStr"/>
      <c r="Z113" s="261" t="n">
        <v>0</v>
      </c>
    </row>
    <row r="114" ht="12.2" customHeight="1" s="196">
      <c r="C114" s="251" t="inlineStr"/>
      <c r="H114" s="251" t="inlineStr">
        <is>
          <t xml:space="preserve">   затраты труда рабочих</t>
        </is>
      </c>
      <c r="Q114" s="235" t="inlineStr">
        <is>
          <t>49,5784</t>
        </is>
      </c>
      <c r="R114" s="251" t="inlineStr"/>
      <c r="Z114" s="235" t="inlineStr"/>
    </row>
    <row r="115" ht="12.2" customHeight="1" s="196">
      <c r="C115" s="251" t="inlineStr"/>
      <c r="H115" s="251" t="inlineStr">
        <is>
          <t xml:space="preserve">   затраты труда машинистов</t>
        </is>
      </c>
      <c r="Q115" s="235" t="inlineStr">
        <is>
          <t>32,6766</t>
        </is>
      </c>
      <c r="R115" s="251" t="inlineStr"/>
      <c r="Z115" s="235" t="inlineStr"/>
    </row>
    <row r="116">
      <c r="A116" s="274" t="n"/>
      <c r="B116" s="274" t="n"/>
      <c r="C116" s="274" t="n"/>
      <c r="D116" s="274" t="n"/>
      <c r="E116" s="274" t="n"/>
      <c r="F116" s="274" t="n"/>
      <c r="G116" s="274" t="n"/>
      <c r="H116" s="274" t="n"/>
      <c r="I116" s="274" t="n"/>
      <c r="J116" s="274" t="n"/>
      <c r="K116" s="274" t="n"/>
      <c r="L116" s="274" t="n"/>
      <c r="M116" s="274" t="n"/>
      <c r="N116" s="274" t="n"/>
      <c r="O116" s="274" t="n"/>
      <c r="P116" s="274" t="n"/>
      <c r="Q116" s="274" t="n"/>
      <c r="R116" s="274" t="n"/>
      <c r="S116" s="274" t="n"/>
      <c r="T116" s="274" t="n"/>
      <c r="U116" s="274" t="n"/>
      <c r="V116" s="274" t="n"/>
      <c r="W116" s="274" t="n"/>
      <c r="X116" s="274" t="n"/>
      <c r="Y116" s="274" t="n"/>
      <c r="Z116" s="274" t="n"/>
      <c r="AA116" s="274" t="n"/>
      <c r="AB116" s="274" t="n"/>
      <c r="AC116" s="274" t="n"/>
    </row>
    <row r="117" ht="12.2" customHeight="1" s="196">
      <c r="C117" s="260" t="inlineStr"/>
      <c r="H117" s="260" t="inlineStr">
        <is>
          <t>ВСЕГО строительные работы</t>
        </is>
      </c>
      <c r="Q117" s="260" t="inlineStr"/>
      <c r="R117" s="260" t="inlineStr"/>
      <c r="Z117" s="262" t="n">
        <v>173642.37</v>
      </c>
    </row>
    <row r="118" ht="12.2" customHeight="1" s="196">
      <c r="C118" s="272" t="inlineStr"/>
      <c r="H118" s="272" t="inlineStr">
        <is>
          <t xml:space="preserve">   в том числе:</t>
        </is>
      </c>
      <c r="Q118" s="272" t="inlineStr"/>
      <c r="R118" s="272" t="inlineStr"/>
      <c r="Z118" s="273" t="inlineStr"/>
    </row>
    <row r="119" ht="12.2" customHeight="1" s="196">
      <c r="C119" s="251" t="inlineStr"/>
      <c r="H119" s="251" t="inlineStr">
        <is>
          <t xml:space="preserve">   всего прямые затраты</t>
        </is>
      </c>
      <c r="Q119" s="251" t="inlineStr"/>
      <c r="R119" s="251" t="inlineStr"/>
      <c r="Z119" s="261" t="n">
        <v>103466.62</v>
      </c>
    </row>
    <row r="120" ht="12.2" customHeight="1" s="196">
      <c r="C120" s="272" t="inlineStr"/>
      <c r="H120" s="272" t="inlineStr">
        <is>
          <t xml:space="preserve">      в том числе:</t>
        </is>
      </c>
      <c r="Q120" s="272" t="inlineStr"/>
      <c r="R120" s="272" t="inlineStr"/>
      <c r="Z120" s="273" t="inlineStr"/>
    </row>
    <row r="121" ht="12.2" customHeight="1" s="196">
      <c r="C121" s="251" t="inlineStr"/>
      <c r="H121" s="251" t="inlineStr">
        <is>
          <t xml:space="preserve">      оплата труда (ОТ)</t>
        </is>
      </c>
      <c r="Q121" s="251" t="inlineStr"/>
      <c r="R121" s="251" t="inlineStr"/>
      <c r="Z121" s="261" t="n">
        <v>26762.16</v>
      </c>
    </row>
    <row r="122" ht="12.2" customHeight="1" s="196">
      <c r="C122" s="251" t="inlineStr"/>
      <c r="H122" s="251" t="inlineStr">
        <is>
          <t xml:space="preserve">      эксплуатация машин и механизмов</t>
        </is>
      </c>
      <c r="Q122" s="251" t="inlineStr"/>
      <c r="R122" s="251" t="inlineStr"/>
      <c r="Z122" s="261" t="n">
        <v>50058.52</v>
      </c>
    </row>
    <row r="123" ht="12.2" customHeight="1" s="196">
      <c r="C123" s="251" t="inlineStr"/>
      <c r="H123" s="251" t="inlineStr">
        <is>
          <t xml:space="preserve">      оплата труда машинистов (ОТм)            </t>
        </is>
      </c>
      <c r="Q123" s="251" t="inlineStr"/>
      <c r="R123" s="251" t="inlineStr"/>
      <c r="Z123" s="261" t="n">
        <v>21987.48</v>
      </c>
    </row>
    <row r="124" ht="12.2" customHeight="1" s="196">
      <c r="C124" s="251" t="inlineStr"/>
      <c r="H124" s="251" t="inlineStr">
        <is>
          <t xml:space="preserve">      материальные ресурсы</t>
        </is>
      </c>
      <c r="Q124" s="251" t="inlineStr"/>
      <c r="R124" s="251" t="inlineStr"/>
      <c r="Z124" s="261" t="n">
        <v>4658.46</v>
      </c>
    </row>
    <row r="125" ht="12.2" customHeight="1" s="196">
      <c r="C125" s="251" t="inlineStr"/>
      <c r="H125" s="251" t="inlineStr">
        <is>
          <t xml:space="preserve">      перевозка</t>
        </is>
      </c>
      <c r="Q125" s="251" t="inlineStr"/>
      <c r="R125" s="251" t="inlineStr"/>
      <c r="Z125" s="261" t="n">
        <v>0</v>
      </c>
    </row>
    <row r="126" ht="12.2" customHeight="1" s="196">
      <c r="C126" s="251" t="inlineStr"/>
      <c r="H126" s="251" t="inlineStr">
        <is>
          <t xml:space="preserve">   всего ФОТ</t>
        </is>
      </c>
      <c r="Q126" s="251" t="inlineStr"/>
      <c r="R126" s="251" t="inlineStr"/>
      <c r="Z126" s="261" t="n">
        <v>48749.64</v>
      </c>
    </row>
    <row r="127" ht="12.2" customHeight="1" s="196">
      <c r="C127" s="251" t="inlineStr"/>
      <c r="H127" s="251" t="inlineStr">
        <is>
          <t xml:space="preserve">   всего накладные расходы</t>
        </is>
      </c>
      <c r="Q127" s="251" t="inlineStr"/>
      <c r="R127" s="251" t="inlineStr"/>
      <c r="Z127" s="261" t="n">
        <v>44843.99</v>
      </c>
    </row>
    <row r="128" ht="12.2" customHeight="1" s="196">
      <c r="C128" s="251" t="inlineStr"/>
      <c r="H128" s="251" t="inlineStr">
        <is>
          <t xml:space="preserve">   всего сметная прибыль</t>
        </is>
      </c>
      <c r="Q128" s="251" t="inlineStr"/>
      <c r="R128" s="251" t="inlineStr"/>
      <c r="Z128" s="261" t="n">
        <v>25331.76</v>
      </c>
    </row>
    <row r="129" ht="12.2" customHeight="1" s="196">
      <c r="C129" s="260" t="inlineStr"/>
      <c r="H129" s="260" t="inlineStr">
        <is>
          <t>ВСЕГО монтажные работы</t>
        </is>
      </c>
      <c r="Q129" s="260" t="inlineStr"/>
      <c r="R129" s="260" t="inlineStr"/>
      <c r="Z129" s="262" t="n">
        <v>0</v>
      </c>
    </row>
    <row r="130" ht="12.2" customHeight="1" s="196">
      <c r="C130" s="272" t="inlineStr"/>
      <c r="H130" s="272" t="inlineStr">
        <is>
          <t xml:space="preserve">   в том числе:</t>
        </is>
      </c>
      <c r="Q130" s="272" t="inlineStr"/>
      <c r="R130" s="272" t="inlineStr"/>
      <c r="Z130" s="273" t="inlineStr"/>
    </row>
    <row r="131" ht="12.2" customHeight="1" s="196">
      <c r="C131" s="251" t="inlineStr"/>
      <c r="H131" s="251" t="inlineStr">
        <is>
          <t xml:space="preserve">   всего прямые затраты</t>
        </is>
      </c>
      <c r="Q131" s="251" t="inlineStr"/>
      <c r="R131" s="251" t="inlineStr"/>
      <c r="Z131" s="261" t="n">
        <v>0</v>
      </c>
    </row>
    <row r="132" ht="12.2" customHeight="1" s="196">
      <c r="C132" s="272" t="inlineStr"/>
      <c r="H132" s="272" t="inlineStr">
        <is>
          <t xml:space="preserve">      в том числе:</t>
        </is>
      </c>
      <c r="Q132" s="272" t="inlineStr"/>
      <c r="R132" s="272" t="inlineStr"/>
      <c r="Z132" s="273" t="inlineStr"/>
    </row>
    <row r="133" ht="12.2" customHeight="1" s="196">
      <c r="C133" s="251" t="inlineStr"/>
      <c r="H133" s="251" t="inlineStr">
        <is>
          <t xml:space="preserve">      оплата труда (ОТ)</t>
        </is>
      </c>
      <c r="Q133" s="251" t="inlineStr"/>
      <c r="R133" s="251" t="inlineStr"/>
      <c r="Z133" s="261" t="n">
        <v>0</v>
      </c>
    </row>
    <row r="134" ht="12.2" customHeight="1" s="196">
      <c r="C134" s="251" t="inlineStr"/>
      <c r="H134" s="251" t="inlineStr">
        <is>
          <t xml:space="preserve">      эксплуатация машин и механизмов</t>
        </is>
      </c>
      <c r="Q134" s="251" t="inlineStr"/>
      <c r="R134" s="251" t="inlineStr"/>
      <c r="Z134" s="261" t="n">
        <v>0</v>
      </c>
    </row>
    <row r="135" ht="12.2" customHeight="1" s="196">
      <c r="C135" s="251" t="inlineStr"/>
      <c r="H135" s="251" t="inlineStr">
        <is>
          <t xml:space="preserve">      оплата труда машинистов (ОТм)            </t>
        </is>
      </c>
      <c r="Q135" s="251" t="inlineStr"/>
      <c r="R135" s="251" t="inlineStr"/>
      <c r="Z135" s="261" t="n">
        <v>0</v>
      </c>
    </row>
    <row r="136" ht="12.2" customHeight="1" s="196">
      <c r="C136" s="251" t="inlineStr"/>
      <c r="H136" s="251" t="inlineStr">
        <is>
          <t xml:space="preserve">      материальные ресурсы</t>
        </is>
      </c>
      <c r="Q136" s="251" t="inlineStr"/>
      <c r="R136" s="251" t="inlineStr"/>
      <c r="Z136" s="261" t="n">
        <v>0</v>
      </c>
    </row>
    <row r="137" ht="12.2" customHeight="1" s="196">
      <c r="C137" s="251" t="inlineStr"/>
      <c r="H137" s="251" t="inlineStr">
        <is>
          <t xml:space="preserve">      перевозка</t>
        </is>
      </c>
      <c r="Q137" s="251" t="inlineStr"/>
      <c r="R137" s="251" t="inlineStr"/>
      <c r="Z137" s="261" t="n">
        <v>0</v>
      </c>
    </row>
    <row r="138" ht="12.2" customHeight="1" s="196">
      <c r="C138" s="251" t="inlineStr"/>
      <c r="H138" s="251" t="inlineStr">
        <is>
          <t xml:space="preserve">   всего ФОТ</t>
        </is>
      </c>
      <c r="Q138" s="251" t="inlineStr"/>
      <c r="R138" s="251" t="inlineStr"/>
      <c r="Z138" s="261" t="n">
        <v>0</v>
      </c>
    </row>
    <row r="139" ht="12.2" customHeight="1" s="196">
      <c r="C139" s="251" t="inlineStr"/>
      <c r="H139" s="251" t="inlineStr">
        <is>
          <t xml:space="preserve">   всего накладные расходы</t>
        </is>
      </c>
      <c r="Q139" s="251" t="inlineStr"/>
      <c r="R139" s="251" t="inlineStr"/>
      <c r="Z139" s="261" t="n">
        <v>0</v>
      </c>
    </row>
    <row r="140" ht="12.2" customHeight="1" s="196">
      <c r="C140" s="251" t="inlineStr"/>
      <c r="H140" s="251" t="inlineStr">
        <is>
          <t xml:space="preserve">   всего сметная прибыль</t>
        </is>
      </c>
      <c r="Q140" s="251" t="inlineStr"/>
      <c r="R140" s="251" t="inlineStr"/>
      <c r="Z140" s="261" t="n">
        <v>0</v>
      </c>
    </row>
    <row r="141" ht="12.2" customHeight="1" s="196">
      <c r="C141" s="260" t="inlineStr"/>
      <c r="H141" s="260" t="inlineStr">
        <is>
          <t>ВСЕГО оборудование</t>
        </is>
      </c>
      <c r="Q141" s="260" t="inlineStr"/>
      <c r="R141" s="260" t="inlineStr"/>
      <c r="Z141" s="262" t="n">
        <v>0</v>
      </c>
    </row>
    <row r="142" ht="12.2" customHeight="1" s="196">
      <c r="C142" s="260" t="inlineStr"/>
      <c r="H142" s="260" t="inlineStr">
        <is>
          <t>ВСЕГО прочие затраты</t>
        </is>
      </c>
      <c r="Q142" s="260" t="inlineStr"/>
      <c r="R142" s="260" t="inlineStr"/>
      <c r="Z142" s="262" t="n">
        <v>0</v>
      </c>
    </row>
    <row r="143" ht="12.2" customHeight="1" s="196">
      <c r="C143" s="272" t="inlineStr"/>
      <c r="H143" s="272" t="inlineStr">
        <is>
          <t xml:space="preserve">   в том числе:</t>
        </is>
      </c>
      <c r="Q143" s="272" t="inlineStr"/>
      <c r="R143" s="272" t="inlineStr"/>
      <c r="Z143" s="273" t="inlineStr"/>
    </row>
    <row r="144" ht="12.2" customHeight="1" s="196">
      <c r="C144" s="251" t="inlineStr"/>
      <c r="H144" s="251" t="inlineStr">
        <is>
          <t xml:space="preserve">   прочие затраты</t>
        </is>
      </c>
      <c r="Q144" s="251" t="inlineStr"/>
      <c r="R144" s="251" t="inlineStr"/>
      <c r="Z144" s="261" t="n">
        <v>0</v>
      </c>
    </row>
    <row r="145" ht="12.2" customHeight="1" s="196">
      <c r="C145" s="251" t="inlineStr"/>
      <c r="H145" s="251" t="inlineStr">
        <is>
          <t xml:space="preserve">   прочие работы</t>
        </is>
      </c>
      <c r="Q145" s="251" t="inlineStr"/>
      <c r="R145" s="251" t="inlineStr"/>
      <c r="Z145" s="261" t="n">
        <v>0</v>
      </c>
    </row>
    <row r="146" ht="12.2" customHeight="1" s="196">
      <c r="C146" s="272" t="inlineStr"/>
      <c r="H146" s="272" t="inlineStr">
        <is>
          <t xml:space="preserve">   в том числе:</t>
        </is>
      </c>
      <c r="Q146" s="272" t="inlineStr"/>
      <c r="R146" s="272" t="inlineStr"/>
      <c r="Z146" s="273" t="inlineStr"/>
    </row>
    <row r="147" ht="12.2" customHeight="1" s="196">
      <c r="C147" s="251" t="inlineStr"/>
      <c r="H147" s="251" t="inlineStr">
        <is>
          <t xml:space="preserve">   всего прямые затраты</t>
        </is>
      </c>
      <c r="Q147" s="251" t="inlineStr"/>
      <c r="R147" s="251" t="inlineStr"/>
      <c r="Z147" s="261" t="n">
        <v>0</v>
      </c>
    </row>
    <row r="148" ht="12.2" customHeight="1" s="196">
      <c r="C148" s="272" t="inlineStr"/>
      <c r="H148" s="272" t="inlineStr">
        <is>
          <t xml:space="preserve">      в том числе:</t>
        </is>
      </c>
      <c r="Q148" s="272" t="inlineStr"/>
      <c r="R148" s="272" t="inlineStr"/>
      <c r="Z148" s="273" t="inlineStr"/>
    </row>
    <row r="149" ht="12.2" customHeight="1" s="196">
      <c r="C149" s="251" t="inlineStr"/>
      <c r="H149" s="251" t="inlineStr">
        <is>
          <t xml:space="preserve">      оплата труда (ОТ)</t>
        </is>
      </c>
      <c r="Q149" s="251" t="inlineStr"/>
      <c r="R149" s="251" t="inlineStr"/>
      <c r="Z149" s="261" t="n">
        <v>0</v>
      </c>
    </row>
    <row r="150" ht="12.2" customHeight="1" s="196">
      <c r="C150" s="251" t="inlineStr"/>
      <c r="H150" s="251" t="inlineStr">
        <is>
          <t xml:space="preserve">      эксплуатация машин и механизмов</t>
        </is>
      </c>
      <c r="Q150" s="251" t="inlineStr"/>
      <c r="R150" s="251" t="inlineStr"/>
      <c r="Z150" s="261" t="n">
        <v>0</v>
      </c>
    </row>
    <row r="151" ht="12.2" customHeight="1" s="196">
      <c r="C151" s="251" t="inlineStr"/>
      <c r="H151" s="251" t="inlineStr">
        <is>
          <t xml:space="preserve">      оплата труда машинистов (ОТм)            </t>
        </is>
      </c>
      <c r="Q151" s="251" t="inlineStr"/>
      <c r="R151" s="251" t="inlineStr"/>
      <c r="Z151" s="261" t="n">
        <v>0</v>
      </c>
    </row>
    <row r="152" ht="12.2" customHeight="1" s="196">
      <c r="C152" s="251" t="inlineStr"/>
      <c r="H152" s="251" t="inlineStr">
        <is>
          <t xml:space="preserve">      материальные ресурсы</t>
        </is>
      </c>
      <c r="Q152" s="251" t="inlineStr"/>
      <c r="R152" s="251" t="inlineStr"/>
      <c r="Z152" s="261" t="n">
        <v>0</v>
      </c>
    </row>
    <row r="153" ht="12.2" customHeight="1" s="196">
      <c r="C153" s="251" t="inlineStr"/>
      <c r="H153" s="251" t="inlineStr">
        <is>
          <t xml:space="preserve">      перевозка</t>
        </is>
      </c>
      <c r="Q153" s="251" t="inlineStr"/>
      <c r="R153" s="251" t="inlineStr"/>
      <c r="Z153" s="261" t="n">
        <v>0</v>
      </c>
    </row>
    <row r="154" ht="12.2" customHeight="1" s="196">
      <c r="C154" s="251" t="inlineStr"/>
      <c r="H154" s="251" t="inlineStr">
        <is>
          <t xml:space="preserve">   всего ФОТ</t>
        </is>
      </c>
      <c r="Q154" s="251" t="inlineStr"/>
      <c r="R154" s="251" t="inlineStr"/>
      <c r="Z154" s="261" t="n">
        <v>0</v>
      </c>
    </row>
    <row r="155" ht="12.2" customHeight="1" s="196">
      <c r="C155" s="251" t="inlineStr"/>
      <c r="H155" s="251" t="inlineStr">
        <is>
          <t xml:space="preserve">   всего накладные расходы</t>
        </is>
      </c>
      <c r="Q155" s="251" t="inlineStr"/>
      <c r="R155" s="251" t="inlineStr"/>
      <c r="Z155" s="261" t="n">
        <v>0</v>
      </c>
    </row>
    <row r="156" ht="12.2" customHeight="1" s="196">
      <c r="C156" s="251" t="inlineStr"/>
      <c r="H156" s="251" t="inlineStr">
        <is>
          <t xml:space="preserve">   всего сметная прибыль</t>
        </is>
      </c>
      <c r="Q156" s="251" t="inlineStr"/>
      <c r="R156" s="251" t="inlineStr"/>
      <c r="Z156" s="261" t="n">
        <v>0</v>
      </c>
    </row>
    <row r="157" ht="12.2" customHeight="1" s="196">
      <c r="C157" s="260" t="inlineStr"/>
      <c r="H157" s="260" t="inlineStr">
        <is>
          <t>ВСЕГО по акту</t>
        </is>
      </c>
      <c r="Q157" s="260" t="inlineStr"/>
      <c r="R157" s="260" t="inlineStr"/>
      <c r="Z157" s="262" t="n">
        <v>173642.37</v>
      </c>
    </row>
    <row r="158" ht="12.2" customHeight="1" s="196">
      <c r="C158" s="272" t="inlineStr"/>
      <c r="H158" s="272" t="inlineStr">
        <is>
          <t xml:space="preserve">   в том числе:</t>
        </is>
      </c>
      <c r="Q158" s="272" t="inlineStr"/>
      <c r="R158" s="272" t="inlineStr"/>
      <c r="Z158" s="273" t="inlineStr"/>
    </row>
    <row r="159" ht="12.2" customHeight="1" s="196">
      <c r="C159" s="251" t="inlineStr"/>
      <c r="H159" s="251" t="inlineStr">
        <is>
          <t xml:space="preserve">   Всего прямые затраты по акту</t>
        </is>
      </c>
      <c r="Q159" s="251" t="inlineStr"/>
      <c r="R159" s="251" t="inlineStr"/>
      <c r="Z159" s="261" t="n">
        <v>103466.62</v>
      </c>
    </row>
    <row r="160" ht="12.2" customHeight="1" s="196">
      <c r="C160" s="272" t="inlineStr"/>
      <c r="H160" s="272" t="inlineStr">
        <is>
          <t xml:space="preserve">      в том числе:</t>
        </is>
      </c>
      <c r="Q160" s="272" t="inlineStr"/>
      <c r="R160" s="272" t="inlineStr"/>
      <c r="Z160" s="273" t="inlineStr"/>
    </row>
    <row r="161" ht="12.2" customHeight="1" s="196">
      <c r="C161" s="251" t="inlineStr"/>
      <c r="H161" s="251" t="inlineStr">
        <is>
          <t xml:space="preserve">      оплата труда (ОТ)</t>
        </is>
      </c>
      <c r="Q161" s="251" t="inlineStr"/>
      <c r="R161" s="251" t="inlineStr"/>
      <c r="Z161" s="261" t="n">
        <v>26762.16</v>
      </c>
    </row>
    <row r="162" ht="12.2" customHeight="1" s="196">
      <c r="C162" s="251" t="inlineStr"/>
      <c r="H162" s="251" t="inlineStr">
        <is>
          <t xml:space="preserve">      эксплуатация машин и механизмов</t>
        </is>
      </c>
      <c r="Q162" s="251" t="inlineStr"/>
      <c r="R162" s="251" t="inlineStr"/>
      <c r="Z162" s="261" t="n">
        <v>50058.52</v>
      </c>
    </row>
    <row r="163" ht="12.2" customHeight="1" s="196">
      <c r="C163" s="251" t="inlineStr"/>
      <c r="H163" s="251" t="inlineStr">
        <is>
          <t xml:space="preserve">      оплата труда машинистов (ОТм)            </t>
        </is>
      </c>
      <c r="Q163" s="251" t="inlineStr"/>
      <c r="R163" s="251" t="inlineStr"/>
      <c r="Z163" s="261" t="n">
        <v>21987.48</v>
      </c>
    </row>
    <row r="164" ht="12.2" customHeight="1" s="196">
      <c r="C164" s="251" t="inlineStr"/>
      <c r="H164" s="251" t="inlineStr">
        <is>
          <t xml:space="preserve">      материальные ресурсы</t>
        </is>
      </c>
      <c r="Q164" s="251" t="inlineStr"/>
      <c r="R164" s="251" t="inlineStr"/>
      <c r="Z164" s="261" t="n">
        <v>4658.46</v>
      </c>
    </row>
    <row r="165" ht="12.2" customHeight="1" s="196">
      <c r="C165" s="251" t="inlineStr"/>
      <c r="H165" s="251" t="inlineStr">
        <is>
          <t xml:space="preserve">      перевозка</t>
        </is>
      </c>
      <c r="Q165" s="251" t="inlineStr"/>
      <c r="R165" s="251" t="inlineStr"/>
      <c r="Z165" s="261" t="n">
        <v>0</v>
      </c>
    </row>
    <row r="166" ht="12.2" customHeight="1" s="196">
      <c r="C166" s="251" t="inlineStr"/>
      <c r="H166" s="251" t="inlineStr">
        <is>
          <t xml:space="preserve">   Всего ФОТ</t>
        </is>
      </c>
      <c r="Q166" s="251" t="inlineStr"/>
      <c r="R166" s="251" t="inlineStr"/>
      <c r="Z166" s="261" t="n">
        <v>48749.64</v>
      </c>
    </row>
    <row r="167" ht="12.2" customHeight="1" s="196">
      <c r="C167" s="251" t="inlineStr"/>
      <c r="H167" s="251" t="inlineStr">
        <is>
          <t xml:space="preserve">   Всего накладные расходы</t>
        </is>
      </c>
      <c r="Q167" s="251" t="inlineStr"/>
      <c r="R167" s="251" t="inlineStr"/>
      <c r="Z167" s="261" t="n">
        <v>44843.99</v>
      </c>
    </row>
    <row r="168" ht="12.2" customHeight="1" s="196">
      <c r="C168" s="251" t="inlineStr"/>
      <c r="H168" s="251" t="inlineStr">
        <is>
          <t xml:space="preserve">   Всего сметная прибыль</t>
        </is>
      </c>
      <c r="Q168" s="251" t="inlineStr"/>
      <c r="R168" s="251" t="inlineStr"/>
      <c r="Z168" s="261" t="n">
        <v>25331.76</v>
      </c>
    </row>
    <row r="169" ht="12.2" customHeight="1" s="196">
      <c r="C169" s="251" t="inlineStr"/>
      <c r="H169" s="251" t="inlineStr">
        <is>
          <t xml:space="preserve">   Всего оборудование</t>
        </is>
      </c>
      <c r="Q169" s="251" t="inlineStr"/>
      <c r="R169" s="251" t="inlineStr"/>
      <c r="Z169" s="261" t="n">
        <v>0</v>
      </c>
    </row>
    <row r="170" ht="12.2" customHeight="1" s="196">
      <c r="C170" s="251" t="inlineStr"/>
      <c r="H170" s="251" t="inlineStr">
        <is>
          <t xml:space="preserve">   Всего прочие затраты</t>
        </is>
      </c>
      <c r="Q170" s="251" t="inlineStr"/>
      <c r="R170" s="251" t="inlineStr"/>
      <c r="Z170" s="261" t="n">
        <v>0</v>
      </c>
    </row>
    <row r="171" ht="12.2" customHeight="1" s="196">
      <c r="C171" s="270" t="inlineStr"/>
      <c r="H171" s="270" t="inlineStr">
        <is>
          <t>Справочно</t>
        </is>
      </c>
      <c r="Q171" s="270" t="inlineStr"/>
      <c r="R171" s="270" t="inlineStr"/>
      <c r="Z171" s="275" t="inlineStr"/>
    </row>
    <row r="172" ht="12.2" customHeight="1" s="196">
      <c r="C172" s="251" t="inlineStr"/>
      <c r="H172" s="251" t="inlineStr">
        <is>
          <t xml:space="preserve">   материальные ресурсы, отсутствующие в ФРСН </t>
        </is>
      </c>
      <c r="Q172" s="251" t="inlineStr"/>
      <c r="R172" s="251" t="inlineStr"/>
      <c r="Z172" s="261" t="n">
        <v>0</v>
      </c>
    </row>
    <row r="173" ht="12.2" customHeight="1" s="196">
      <c r="C173" s="251" t="inlineStr"/>
      <c r="H173" s="251" t="inlineStr">
        <is>
          <t xml:space="preserve">   оборудование, отсутствующее в ФРСН </t>
        </is>
      </c>
      <c r="Q173" s="251" t="inlineStr"/>
      <c r="R173" s="251" t="inlineStr"/>
      <c r="Z173" s="261" t="n">
        <v>0</v>
      </c>
    </row>
    <row r="174" ht="12.2" customHeight="1" s="196">
      <c r="C174" s="251" t="inlineStr"/>
      <c r="H174" s="251" t="inlineStr">
        <is>
          <t xml:space="preserve">   затраты труда рабочих</t>
        </is>
      </c>
      <c r="Q174" s="235" t="inlineStr">
        <is>
          <t>49,5784</t>
        </is>
      </c>
      <c r="R174" s="251" t="inlineStr"/>
      <c r="Z174" s="235" t="inlineStr"/>
    </row>
    <row r="175" ht="12.2" customHeight="1" s="196">
      <c r="C175" s="251" t="inlineStr"/>
      <c r="H175" s="251" t="inlineStr">
        <is>
          <t xml:space="preserve">   затраты труда машинистов</t>
        </is>
      </c>
      <c r="Q175" s="235" t="inlineStr">
        <is>
          <t>32,6766</t>
        </is>
      </c>
      <c r="R175" s="251" t="inlineStr"/>
      <c r="Z175" s="235" t="inlineStr"/>
    </row>
    <row r="176" ht="12.2" customHeight="1" s="196">
      <c r="C176" s="251" t="inlineStr"/>
      <c r="H176" s="251" t="inlineStr">
        <is>
          <t>НДС, %</t>
        </is>
      </c>
      <c r="Q176" s="235" t="inlineStr">
        <is>
          <t>20,00</t>
        </is>
      </c>
      <c r="R176" s="251" t="inlineStr"/>
      <c r="Z176" s="261" t="n">
        <v>34728.47</v>
      </c>
    </row>
    <row r="177" ht="12.2" customHeight="1" s="196">
      <c r="C177" s="260" t="inlineStr"/>
      <c r="H177" s="260" t="inlineStr">
        <is>
          <t>Всего</t>
        </is>
      </c>
      <c r="Q177" s="260" t="inlineStr"/>
      <c r="R177" s="260" t="inlineStr"/>
      <c r="Z177" s="262" t="n">
        <v>208370.84</v>
      </c>
    </row>
    <row r="178" ht="24.6" customHeight="1" s="196">
      <c r="A178" s="251" t="inlineStr"/>
    </row>
    <row r="179" ht="36.75" customHeight="1" s="196">
      <c r="A179" s="276" t="inlineStr">
        <is>
          <t xml:space="preserve">Сдал: </t>
        </is>
      </c>
      <c r="F179" s="277" t="inlineStr">
        <is>
          <t xml:space="preserve"> Генеральный директор </t>
        </is>
      </c>
      <c r="G179" s="242" t="n"/>
      <c r="H179" s="242" t="n"/>
      <c r="I179" s="276" t="inlineStr">
        <is>
          <t xml:space="preserve"> _____________________ </t>
        </is>
      </c>
      <c r="J179" s="277" t="inlineStr">
        <is>
          <t xml:space="preserve"> Петросян А В</t>
        </is>
      </c>
      <c r="K179" s="242" t="n"/>
      <c r="L179" s="242" t="n"/>
      <c r="M179" s="242" t="n"/>
      <c r="N179" s="242" t="n"/>
      <c r="O179" s="242" t="n"/>
      <c r="P179" s="242" t="n"/>
      <c r="Q179" s="242" t="n"/>
      <c r="R179" s="242" t="n"/>
      <c r="S179" s="242" t="n"/>
      <c r="T179" s="242" t="n"/>
      <c r="U179" s="242" t="n"/>
      <c r="V179" s="242" t="n"/>
      <c r="W179" s="242" t="n"/>
      <c r="X179" s="242" t="n"/>
      <c r="Y179" s="242" t="n"/>
      <c r="Z179" s="242" t="n"/>
      <c r="AA179" s="242" t="n"/>
      <c r="AB179" s="242" t="n"/>
      <c r="AC179" s="242" t="n"/>
    </row>
    <row r="180" ht="12.2" customHeight="1" s="196">
      <c r="A180" s="251" t="inlineStr"/>
      <c r="F180" s="251" t="inlineStr">
        <is>
          <t xml:space="preserve">      (должность)</t>
        </is>
      </c>
      <c r="I180" s="251" t="inlineStr">
        <is>
          <t xml:space="preserve">       (подпись)</t>
        </is>
      </c>
      <c r="J180" s="251" t="inlineStr">
        <is>
          <t xml:space="preserve"> (расшифровка подписи)</t>
        </is>
      </c>
    </row>
    <row r="181" ht="14.85" customHeight="1" s="196">
      <c r="A181" s="278" t="inlineStr">
        <is>
          <t xml:space="preserve">    М.П.</t>
        </is>
      </c>
    </row>
    <row r="182" ht="36.75" customHeight="1" s="196">
      <c r="A182" s="276" t="inlineStr">
        <is>
          <t xml:space="preserve">Принял: </t>
        </is>
      </c>
      <c r="F182" s="277" t="inlineStr">
        <is>
          <t xml:space="preserve">  </t>
        </is>
      </c>
      <c r="G182" s="242" t="n"/>
      <c r="H182" s="242" t="n"/>
      <c r="I182" s="276" t="inlineStr">
        <is>
          <t xml:space="preserve"> _____________________ </t>
        </is>
      </c>
      <c r="J182" s="277" t="inlineStr">
        <is>
          <t xml:space="preserve"> </t>
        </is>
      </c>
      <c r="K182" s="242" t="n"/>
      <c r="L182" s="242" t="n"/>
      <c r="M182" s="242" t="n"/>
      <c r="N182" s="242" t="n"/>
      <c r="O182" s="242" t="n"/>
      <c r="P182" s="242" t="n"/>
      <c r="Q182" s="242" t="n"/>
      <c r="R182" s="242" t="n"/>
      <c r="S182" s="242" t="n"/>
      <c r="T182" s="242" t="n"/>
      <c r="U182" s="242" t="n"/>
      <c r="V182" s="242" t="n"/>
      <c r="W182" s="242" t="n"/>
      <c r="X182" s="242" t="n"/>
      <c r="Y182" s="242" t="n"/>
      <c r="Z182" s="242" t="n"/>
      <c r="AA182" s="242" t="n"/>
      <c r="AB182" s="242" t="n"/>
      <c r="AC182" s="242" t="n"/>
    </row>
    <row r="183" ht="12.2" customHeight="1" s="196">
      <c r="A183" s="251" t="inlineStr"/>
      <c r="F183" s="251" t="inlineStr">
        <is>
          <t xml:space="preserve">      (должность)</t>
        </is>
      </c>
      <c r="I183" s="251" t="inlineStr">
        <is>
          <t xml:space="preserve">       (подпись)</t>
        </is>
      </c>
      <c r="J183" s="251" t="inlineStr">
        <is>
          <t xml:space="preserve"> (расшифровка подписи)</t>
        </is>
      </c>
    </row>
    <row r="184" ht="14.85" customHeight="1" s="196">
      <c r="A184" s="278" t="inlineStr">
        <is>
          <t xml:space="preserve">    М.П.</t>
        </is>
      </c>
    </row>
  </sheetData>
  <mergeCells count="1166">
    <mergeCell ref="Q89"/>
    <mergeCell ref="C83:G83"/>
    <mergeCell ref="S89"/>
    <mergeCell ref="T60:W60"/>
    <mergeCell ref="C58:G58"/>
    <mergeCell ref="S64"/>
    <mergeCell ref="C175:G175"/>
    <mergeCell ref="A43"/>
    <mergeCell ref="R46"/>
    <mergeCell ref="AA4:AC4"/>
    <mergeCell ref="Z138:AC138"/>
    <mergeCell ref="Q120"/>
    <mergeCell ref="M81:O81"/>
    <mergeCell ref="X66:Y66"/>
    <mergeCell ref="F180:H180"/>
    <mergeCell ref="K35:L35"/>
    <mergeCell ref="R61"/>
    <mergeCell ref="H84:J84"/>
    <mergeCell ref="R48"/>
    <mergeCell ref="B62"/>
    <mergeCell ref="K81:L81"/>
    <mergeCell ref="H75:J75"/>
    <mergeCell ref="N20:Q20"/>
    <mergeCell ref="C137:G137"/>
    <mergeCell ref="B72"/>
    <mergeCell ref="Q124"/>
    <mergeCell ref="T49:W49"/>
    <mergeCell ref="H86:J86"/>
    <mergeCell ref="H105:P105"/>
    <mergeCell ref="H170:P170"/>
    <mergeCell ref="Q42"/>
    <mergeCell ref="S42"/>
    <mergeCell ref="R154:Y154"/>
    <mergeCell ref="Y16:Z16"/>
    <mergeCell ref="B70"/>
    <mergeCell ref="T42:W42"/>
    <mergeCell ref="H120:P120"/>
    <mergeCell ref="A69"/>
    <mergeCell ref="Z75:AC75"/>
    <mergeCell ref="S77"/>
    <mergeCell ref="H107:P107"/>
    <mergeCell ref="R129:Y129"/>
    <mergeCell ref="P81"/>
    <mergeCell ref="S82"/>
    <mergeCell ref="Q126"/>
    <mergeCell ref="H172:P172"/>
    <mergeCell ref="Z50:AC50"/>
    <mergeCell ref="T65:W65"/>
    <mergeCell ref="R156:Y156"/>
    <mergeCell ref="T50:W50"/>
    <mergeCell ref="T44:W44"/>
    <mergeCell ref="R131:Y131"/>
    <mergeCell ref="H171:P171"/>
    <mergeCell ref="R74"/>
    <mergeCell ref="H165:P165"/>
    <mergeCell ref="Q113"/>
    <mergeCell ref="B82"/>
    <mergeCell ref="Z39:AC39"/>
    <mergeCell ref="A4:Z4"/>
    <mergeCell ref="H102:P102"/>
    <mergeCell ref="T73:W73"/>
    <mergeCell ref="Q44"/>
    <mergeCell ref="I180"/>
    <mergeCell ref="H148:P148"/>
    <mergeCell ref="C101:G101"/>
    <mergeCell ref="K92:L92"/>
    <mergeCell ref="Q129"/>
    <mergeCell ref="B65"/>
    <mergeCell ref="H91:R91"/>
    <mergeCell ref="Q108"/>
    <mergeCell ref="B83"/>
    <mergeCell ref="I182"/>
    <mergeCell ref="C108:G108"/>
    <mergeCell ref="Q144"/>
    <mergeCell ref="A38"/>
    <mergeCell ref="S95"/>
    <mergeCell ref="Z153:AC153"/>
    <mergeCell ref="D12:V12"/>
    <mergeCell ref="J180:AC180"/>
    <mergeCell ref="Q45"/>
    <mergeCell ref="Z128:AC128"/>
    <mergeCell ref="R78:Y78"/>
    <mergeCell ref="S88"/>
    <mergeCell ref="A40"/>
    <mergeCell ref="P92"/>
    <mergeCell ref="M89:O89"/>
    <mergeCell ref="R149:Y149"/>
    <mergeCell ref="R92"/>
    <mergeCell ref="C85:G85"/>
    <mergeCell ref="Z65:AC65"/>
    <mergeCell ref="C112:G112"/>
    <mergeCell ref="G9:V9"/>
    <mergeCell ref="Q47"/>
    <mergeCell ref="A64"/>
    <mergeCell ref="S72"/>
    <mergeCell ref="K41:L41"/>
    <mergeCell ref="Q96"/>
    <mergeCell ref="C139:G139"/>
    <mergeCell ref="Q139"/>
    <mergeCell ref="P29"/>
    <mergeCell ref="A82"/>
    <mergeCell ref="C84:G84"/>
    <mergeCell ref="AA12:AC12"/>
    <mergeCell ref="R29"/>
    <mergeCell ref="C127:G127"/>
    <mergeCell ref="C133:G133"/>
    <mergeCell ref="R142:Y142"/>
    <mergeCell ref="W6:Z6"/>
    <mergeCell ref="X74:Y74"/>
    <mergeCell ref="Z129:AC129"/>
    <mergeCell ref="M72:O72"/>
    <mergeCell ref="G11:V11"/>
    <mergeCell ref="X68:Y68"/>
    <mergeCell ref="P44"/>
    <mergeCell ref="C114:G114"/>
    <mergeCell ref="K43:L43"/>
    <mergeCell ref="C176:G176"/>
    <mergeCell ref="T53:W53"/>
    <mergeCell ref="R144:Y144"/>
    <mergeCell ref="AA14:AC14"/>
    <mergeCell ref="R87"/>
    <mergeCell ref="C51:G51"/>
    <mergeCell ref="T68:W68"/>
    <mergeCell ref="T55:W55"/>
    <mergeCell ref="Q63"/>
    <mergeCell ref="R89"/>
    <mergeCell ref="X69:Y69"/>
    <mergeCell ref="Q50"/>
    <mergeCell ref="F183:H183"/>
    <mergeCell ref="C38:G38"/>
    <mergeCell ref="R51"/>
    <mergeCell ref="Z83:AC83"/>
    <mergeCell ref="AA16"/>
    <mergeCell ref="R155:Y155"/>
    <mergeCell ref="H121:P121"/>
    <mergeCell ref="S83"/>
    <mergeCell ref="R170:Y170"/>
    <mergeCell ref="A35"/>
    <mergeCell ref="Q119"/>
    <mergeCell ref="A62"/>
    <mergeCell ref="H173:P173"/>
    <mergeCell ref="C104:G104"/>
    <mergeCell ref="H123:P123"/>
    <mergeCell ref="S27:S28"/>
    <mergeCell ref="Z78:AC78"/>
    <mergeCell ref="W11:Z11"/>
    <mergeCell ref="U20"/>
    <mergeCell ref="A28"/>
    <mergeCell ref="T81:W81"/>
    <mergeCell ref="S85"/>
    <mergeCell ref="T37:W37"/>
    <mergeCell ref="K54:L54"/>
    <mergeCell ref="Z103:AC103"/>
    <mergeCell ref="H110:P110"/>
    <mergeCell ref="P42"/>
    <mergeCell ref="R172:Y172"/>
    <mergeCell ref="K29:L29"/>
    <mergeCell ref="C35:G35"/>
    <mergeCell ref="A1:AC1"/>
    <mergeCell ref="X87:Y87"/>
    <mergeCell ref="P88"/>
    <mergeCell ref="M85:O85"/>
    <mergeCell ref="C121:G121"/>
    <mergeCell ref="H174:P174"/>
    <mergeCell ref="V19:AC19"/>
    <mergeCell ref="A59"/>
    <mergeCell ref="K44:L44"/>
    <mergeCell ref="Z55:AC55"/>
    <mergeCell ref="R82"/>
    <mergeCell ref="C99:G99"/>
    <mergeCell ref="R44"/>
    <mergeCell ref="T38:W38"/>
    <mergeCell ref="J182:AC182"/>
    <mergeCell ref="Z136:AC136"/>
    <mergeCell ref="I183"/>
    <mergeCell ref="H71:J71"/>
    <mergeCell ref="A61"/>
    <mergeCell ref="Q145"/>
    <mergeCell ref="A80:AC80"/>
    <mergeCell ref="Q117"/>
    <mergeCell ref="Q55"/>
    <mergeCell ref="Q111"/>
    <mergeCell ref="A54"/>
    <mergeCell ref="R175:Y175"/>
    <mergeCell ref="Q38"/>
    <mergeCell ref="T63:W63"/>
    <mergeCell ref="Q147"/>
    <mergeCell ref="S38"/>
    <mergeCell ref="A41"/>
    <mergeCell ref="R125:Y125"/>
    <mergeCell ref="R150:Y150"/>
    <mergeCell ref="C135:G135"/>
    <mergeCell ref="J183:AC183"/>
    <mergeCell ref="Z71:AC71"/>
    <mergeCell ref="D13:V13"/>
    <mergeCell ref="T74:W74"/>
    <mergeCell ref="H78:P78"/>
    <mergeCell ref="C122:G122"/>
    <mergeCell ref="Z58:AC58"/>
    <mergeCell ref="T71:W71"/>
    <mergeCell ref="Q40"/>
    <mergeCell ref="Z131:AC131"/>
    <mergeCell ref="AA13:AC13"/>
    <mergeCell ref="S40"/>
    <mergeCell ref="P39"/>
    <mergeCell ref="Z27:AC28"/>
    <mergeCell ref="C72:G72"/>
    <mergeCell ref="T92:W92"/>
    <mergeCell ref="B38"/>
    <mergeCell ref="T40:W40"/>
    <mergeCell ref="R152:Y152"/>
    <mergeCell ref="Z73:AC73"/>
    <mergeCell ref="H39:J39"/>
    <mergeCell ref="B84"/>
    <mergeCell ref="C136:G136"/>
    <mergeCell ref="AA15:AC15"/>
    <mergeCell ref="P37"/>
    <mergeCell ref="C92:G92"/>
    <mergeCell ref="B40"/>
    <mergeCell ref="X77:Y77"/>
    <mergeCell ref="H98:P98"/>
    <mergeCell ref="T69:W69"/>
    <mergeCell ref="H169:P169"/>
    <mergeCell ref="P47"/>
    <mergeCell ref="R72"/>
    <mergeCell ref="S35"/>
    <mergeCell ref="Z84:AC84"/>
    <mergeCell ref="A34"/>
    <mergeCell ref="Q66"/>
    <mergeCell ref="H72:J72"/>
    <mergeCell ref="Z149:AC149"/>
    <mergeCell ref="C54:G54"/>
    <mergeCell ref="Q158"/>
    <mergeCell ref="M45:O45"/>
    <mergeCell ref="R99:Y99"/>
    <mergeCell ref="C41:G41"/>
    <mergeCell ref="S47"/>
    <mergeCell ref="B81"/>
    <mergeCell ref="Q133"/>
    <mergeCell ref="H131:P131"/>
    <mergeCell ref="C146:G146"/>
    <mergeCell ref="K75:L75"/>
    <mergeCell ref="Z86:AC86"/>
    <mergeCell ref="A36"/>
    <mergeCell ref="Q68"/>
    <mergeCell ref="P63"/>
    <mergeCell ref="S93"/>
    <mergeCell ref="T45:W45"/>
    <mergeCell ref="R63"/>
    <mergeCell ref="Z151:AC151"/>
    <mergeCell ref="X49:Y49"/>
    <mergeCell ref="R163:Y163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S86"/>
    <mergeCell ref="M93:O93"/>
    <mergeCell ref="T87:W87"/>
    <mergeCell ref="X89:Y89"/>
    <mergeCell ref="A65"/>
    <mergeCell ref="R100:Y100"/>
    <mergeCell ref="C120:G120"/>
    <mergeCell ref="AB16"/>
    <mergeCell ref="Z144:AC144"/>
    <mergeCell ref="C36:G36"/>
    <mergeCell ref="R165:Y165"/>
    <mergeCell ref="Q72"/>
    <mergeCell ref="T59:W59"/>
    <mergeCell ref="K39:L39"/>
    <mergeCell ref="X88:Y88"/>
    <mergeCell ref="K70:L70"/>
    <mergeCell ref="H126:P126"/>
    <mergeCell ref="R83"/>
    <mergeCell ref="T89:W89"/>
    <mergeCell ref="Z175:AC175"/>
    <mergeCell ref="H54:J54"/>
    <mergeCell ref="C174:G174"/>
    <mergeCell ref="C149:G149"/>
    <mergeCell ref="H41:J41"/>
    <mergeCell ref="T88:W88"/>
    <mergeCell ref="U21"/>
    <mergeCell ref="H113:P113"/>
    <mergeCell ref="B34"/>
    <mergeCell ref="R85"/>
    <mergeCell ref="B28"/>
    <mergeCell ref="Q46"/>
    <mergeCell ref="H83:J83"/>
    <mergeCell ref="R127:Y127"/>
    <mergeCell ref="R176:Y176"/>
    <mergeCell ref="AA5:AC5"/>
    <mergeCell ref="W9:Z9"/>
    <mergeCell ref="B92"/>
    <mergeCell ref="H142:P142"/>
    <mergeCell ref="Q148"/>
    <mergeCell ref="Q48"/>
    <mergeCell ref="Z35:AC35"/>
    <mergeCell ref="M40:O40"/>
    <mergeCell ref="H129:P129"/>
    <mergeCell ref="A182:E182"/>
    <mergeCell ref="H108:P108"/>
    <mergeCell ref="S54"/>
    <mergeCell ref="Q41"/>
    <mergeCell ref="H144:P144"/>
    <mergeCell ref="S41"/>
    <mergeCell ref="Z99:AC99"/>
    <mergeCell ref="C29:G29"/>
    <mergeCell ref="W13:Z13"/>
    <mergeCell ref="C65:G65"/>
    <mergeCell ref="Z74:AC74"/>
    <mergeCell ref="T77:W77"/>
    <mergeCell ref="P55"/>
    <mergeCell ref="K50:L50"/>
    <mergeCell ref="R168:Y168"/>
    <mergeCell ref="M41:O41"/>
    <mergeCell ref="X37:Y37"/>
    <mergeCell ref="P38"/>
    <mergeCell ref="C44:G44"/>
    <mergeCell ref="Q43"/>
    <mergeCell ref="K26:L28"/>
    <mergeCell ref="R38"/>
    <mergeCell ref="S43"/>
    <mergeCell ref="B54"/>
    <mergeCell ref="Z101:AC101"/>
    <mergeCell ref="C129:G129"/>
    <mergeCell ref="A25:AC25"/>
    <mergeCell ref="K58:L58"/>
    <mergeCell ref="H139:P139"/>
    <mergeCell ref="Z168:AC168"/>
    <mergeCell ref="P40"/>
    <mergeCell ref="R40"/>
    <mergeCell ref="Q130"/>
    <mergeCell ref="M66:O66"/>
    <mergeCell ref="C60:G60"/>
    <mergeCell ref="H92:J92"/>
    <mergeCell ref="A179:E179"/>
    <mergeCell ref="Q166"/>
    <mergeCell ref="X38:Y38"/>
    <mergeCell ref="Q67"/>
    <mergeCell ref="A84"/>
    <mergeCell ref="A2:AC2"/>
    <mergeCell ref="S67"/>
    <mergeCell ref="H29:J29"/>
    <mergeCell ref="Q132"/>
    <mergeCell ref="Q103"/>
    <mergeCell ref="M68:O68"/>
    <mergeCell ref="Q159"/>
    <mergeCell ref="A5:Z5"/>
    <mergeCell ref="R171:Y171"/>
    <mergeCell ref="M55:O55"/>
    <mergeCell ref="Z165:AC165"/>
    <mergeCell ref="H44:J44"/>
    <mergeCell ref="M67:O67"/>
    <mergeCell ref="R35"/>
    <mergeCell ref="Q69"/>
    <mergeCell ref="S69"/>
    <mergeCell ref="A86"/>
    <mergeCell ref="O24:AC24"/>
    <mergeCell ref="H58:J58"/>
    <mergeCell ref="R115:Y115"/>
    <mergeCell ref="Q161"/>
    <mergeCell ref="Q167"/>
    <mergeCell ref="R102:Y102"/>
    <mergeCell ref="C155:G155"/>
    <mergeCell ref="Z29:AC29"/>
    <mergeCell ref="T61:W61"/>
    <mergeCell ref="H117:P117"/>
    <mergeCell ref="M69:O69"/>
    <mergeCell ref="H73:J73"/>
    <mergeCell ref="P66"/>
    <mergeCell ref="R66"/>
    <mergeCell ref="L24:N24"/>
    <mergeCell ref="H60:J60"/>
    <mergeCell ref="C86:G86"/>
    <mergeCell ref="X40:Y40"/>
    <mergeCell ref="C157:G157"/>
    <mergeCell ref="C42:G42"/>
    <mergeCell ref="R166:Y166"/>
    <mergeCell ref="H132:P132"/>
    <mergeCell ref="C151:G151"/>
    <mergeCell ref="Z166:AC166"/>
    <mergeCell ref="A81"/>
    <mergeCell ref="Z87:AC87"/>
    <mergeCell ref="H119:P119"/>
    <mergeCell ref="P93"/>
    <mergeCell ref="P68"/>
    <mergeCell ref="R103:Y103"/>
    <mergeCell ref="R93"/>
    <mergeCell ref="B36"/>
    <mergeCell ref="K55:L55"/>
    <mergeCell ref="R68"/>
    <mergeCell ref="X91:Y91"/>
    <mergeCell ref="M37:O37"/>
    <mergeCell ref="Z89:AC89"/>
    <mergeCell ref="A178:AC178"/>
    <mergeCell ref="C152:G152"/>
    <mergeCell ref="Z105:AC105"/>
    <mergeCell ref="Q87"/>
    <mergeCell ref="T91:W91"/>
    <mergeCell ref="C75:G75"/>
    <mergeCell ref="Q62"/>
    <mergeCell ref="Z49:AC49"/>
    <mergeCell ref="S62"/>
    <mergeCell ref="Z120:AC120"/>
    <mergeCell ref="Z163:AC163"/>
    <mergeCell ref="M38:O38"/>
    <mergeCell ref="H42:J42"/>
    <mergeCell ref="T93:W93"/>
    <mergeCell ref="Z57:AC57"/>
    <mergeCell ref="Q64"/>
    <mergeCell ref="B39"/>
    <mergeCell ref="Z113:AC113"/>
    <mergeCell ref="H145:P145"/>
    <mergeCell ref="Q51"/>
    <mergeCell ref="X45:Y45"/>
    <mergeCell ref="Z171:AC171"/>
    <mergeCell ref="P46"/>
    <mergeCell ref="M43:O43"/>
    <mergeCell ref="Q82"/>
    <mergeCell ref="Z100:AC100"/>
    <mergeCell ref="C39:G39"/>
    <mergeCell ref="R134:Y134"/>
    <mergeCell ref="C70:G70"/>
    <mergeCell ref="R121:Y121"/>
    <mergeCell ref="Q118"/>
    <mergeCell ref="R37"/>
    <mergeCell ref="F182:H182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K66:L66"/>
    <mergeCell ref="C170:G170"/>
    <mergeCell ref="X46:Y46"/>
    <mergeCell ref="R54"/>
    <mergeCell ref="R98:Y98"/>
    <mergeCell ref="C145:G145"/>
    <mergeCell ref="R41"/>
    <mergeCell ref="K74:L74"/>
    <mergeCell ref="K68:L68"/>
    <mergeCell ref="H134:P134"/>
    <mergeCell ref="T75:W75"/>
    <mergeCell ref="X48:Y48"/>
    <mergeCell ref="P43"/>
    <mergeCell ref="R43"/>
    <mergeCell ref="R123:Y123"/>
    <mergeCell ref="H163:P163"/>
    <mergeCell ref="R21:T21"/>
    <mergeCell ref="H70:J70"/>
    <mergeCell ref="Q169"/>
    <mergeCell ref="H45:J45"/>
    <mergeCell ref="B63"/>
    <mergeCell ref="Q75"/>
    <mergeCell ref="H81:J81"/>
    <mergeCell ref="H100:P100"/>
    <mergeCell ref="S75"/>
    <mergeCell ref="P74"/>
    <mergeCell ref="R174:Y174"/>
    <mergeCell ref="C50:G50"/>
    <mergeCell ref="A8:F8"/>
    <mergeCell ref="H47:J47"/>
    <mergeCell ref="Z95:AC95"/>
    <mergeCell ref="C26:G28"/>
    <mergeCell ref="R124:Y124"/>
    <mergeCell ref="R118:Y118"/>
    <mergeCell ref="R67"/>
    <mergeCell ref="H158:P158"/>
    <mergeCell ref="Q164"/>
    <mergeCell ref="M62:O62"/>
    <mergeCell ref="R59"/>
    <mergeCell ref="A10:F10"/>
    <mergeCell ref="Z159:AC159"/>
    <mergeCell ref="E7:V7"/>
    <mergeCell ref="P69"/>
    <mergeCell ref="S70"/>
    <mergeCell ref="R126:Y126"/>
    <mergeCell ref="R69"/>
    <mergeCell ref="R109:Y109"/>
    <mergeCell ref="H160:P160"/>
    <mergeCell ref="H141:P141"/>
    <mergeCell ref="H135:P135"/>
    <mergeCell ref="M87:O87"/>
    <mergeCell ref="H57:R57"/>
    <mergeCell ref="X51:Y51"/>
    <mergeCell ref="M59:O59"/>
    <mergeCell ref="H63:J63"/>
    <mergeCell ref="Q88"/>
    <mergeCell ref="C158:G158"/>
    <mergeCell ref="A23:AC23"/>
    <mergeCell ref="H50:J50"/>
    <mergeCell ref="A17:Z17"/>
    <mergeCell ref="A181:AC181"/>
    <mergeCell ref="H26:J28"/>
    <mergeCell ref="Z121:AC121"/>
    <mergeCell ref="A71"/>
    <mergeCell ref="Z42:AC42"/>
    <mergeCell ref="M88:O88"/>
    <mergeCell ref="M51:O51"/>
    <mergeCell ref="X36:Y36"/>
    <mergeCell ref="M82:O82"/>
    <mergeCell ref="C78:G78"/>
    <mergeCell ref="Q65"/>
    <mergeCell ref="S65"/>
    <mergeCell ref="Z123:AC123"/>
    <mergeCell ref="K34:L34"/>
    <mergeCell ref="M54:O54"/>
    <mergeCell ref="Q157"/>
    <mergeCell ref="Z110:AC110"/>
    <mergeCell ref="Z44:AC44"/>
    <mergeCell ref="P87"/>
    <mergeCell ref="X67:Y67"/>
    <mergeCell ref="Z60:AC60"/>
    <mergeCell ref="M65:O65"/>
    <mergeCell ref="X61:Y61"/>
    <mergeCell ref="P62"/>
    <mergeCell ref="C107:G107"/>
    <mergeCell ref="K36:L36"/>
    <mergeCell ref="Z152:AC152"/>
    <mergeCell ref="T46:W46"/>
    <mergeCell ref="C172:G172"/>
    <mergeCell ref="R137:Y137"/>
    <mergeCell ref="AA7:AC7"/>
    <mergeCell ref="H115:P115"/>
    <mergeCell ref="C73:G73"/>
    <mergeCell ref="P89"/>
    <mergeCell ref="C171:G171"/>
    <mergeCell ref="S60"/>
    <mergeCell ref="V20:Z20"/>
    <mergeCell ref="Z118:AC118"/>
    <mergeCell ref="P64"/>
    <mergeCell ref="A39"/>
    <mergeCell ref="Z45:AC45"/>
    <mergeCell ref="R64"/>
    <mergeCell ref="T48:W48"/>
    <mergeCell ref="P51"/>
    <mergeCell ref="X62:Y62"/>
    <mergeCell ref="R114:Y114"/>
    <mergeCell ref="C173:G173"/>
    <mergeCell ref="Q37"/>
    <mergeCell ref="B71"/>
    <mergeCell ref="C148:G148"/>
    <mergeCell ref="Q83"/>
    <mergeCell ref="B58"/>
    <mergeCell ref="Z70:AC70"/>
    <mergeCell ref="X64:Y64"/>
    <mergeCell ref="A19:U19"/>
    <mergeCell ref="N21:Q21"/>
    <mergeCell ref="M34:O34"/>
    <mergeCell ref="B60"/>
    <mergeCell ref="M83:O83"/>
    <mergeCell ref="Q85"/>
    <mergeCell ref="Z134:AC134"/>
    <mergeCell ref="H166:P166"/>
    <mergeCell ref="X93:Y93"/>
    <mergeCell ref="P67"/>
    <mergeCell ref="Z109:AC109"/>
    <mergeCell ref="Z47:AC47"/>
    <mergeCell ref="Q122"/>
    <mergeCell ref="M49:O49"/>
    <mergeCell ref="Z96:AC96"/>
    <mergeCell ref="Q78"/>
    <mergeCell ref="H103:P103"/>
    <mergeCell ref="Q176"/>
    <mergeCell ref="C66:G66"/>
    <mergeCell ref="Q114"/>
    <mergeCell ref="H168:P168"/>
    <mergeCell ref="C102:G102"/>
    <mergeCell ref="Z111:AC111"/>
    <mergeCell ref="H143:P143"/>
    <mergeCell ref="H118:P118"/>
    <mergeCell ref="W12:Z12"/>
    <mergeCell ref="K87:L87"/>
    <mergeCell ref="Z98:AC98"/>
    <mergeCell ref="Z147:AC147"/>
    <mergeCell ref="H167:P167"/>
    <mergeCell ref="P75"/>
    <mergeCell ref="H161:P161"/>
    <mergeCell ref="K49:L49"/>
    <mergeCell ref="C68:G68"/>
    <mergeCell ref="Z48:AC48"/>
    <mergeCell ref="R75"/>
    <mergeCell ref="C166:G166"/>
    <mergeCell ref="R62"/>
    <mergeCell ref="A31:AC31"/>
    <mergeCell ref="Z162:AC162"/>
    <mergeCell ref="A24:K24"/>
    <mergeCell ref="K89:L89"/>
    <mergeCell ref="Q138"/>
    <mergeCell ref="K88:L88"/>
    <mergeCell ref="T36:W36"/>
    <mergeCell ref="Q104"/>
    <mergeCell ref="H66:J66"/>
    <mergeCell ref="Q140"/>
    <mergeCell ref="A83"/>
    <mergeCell ref="S91"/>
    <mergeCell ref="B46"/>
    <mergeCell ref="H96:P96"/>
    <mergeCell ref="Q106"/>
    <mergeCell ref="Z124:AC124"/>
    <mergeCell ref="R145:Y145"/>
    <mergeCell ref="Q27:Q28"/>
    <mergeCell ref="R88"/>
    <mergeCell ref="R139:Y139"/>
    <mergeCell ref="Z66:AC66"/>
    <mergeCell ref="B48"/>
    <mergeCell ref="Z126:AC126"/>
    <mergeCell ref="P72"/>
    <mergeCell ref="H154:P154"/>
    <mergeCell ref="K42:L42"/>
    <mergeCell ref="Z53:AC53"/>
    <mergeCell ref="AA8:AC8"/>
    <mergeCell ref="R147:Y147"/>
    <mergeCell ref="C123:G123"/>
    <mergeCell ref="C110:G110"/>
    <mergeCell ref="T62:W62"/>
    <mergeCell ref="P65"/>
    <mergeCell ref="H162:P162"/>
    <mergeCell ref="R65"/>
    <mergeCell ref="H156:P156"/>
    <mergeCell ref="R140:Y140"/>
    <mergeCell ref="AA10:AC10"/>
    <mergeCell ref="X72:Y72"/>
    <mergeCell ref="T64:W64"/>
    <mergeCell ref="Q109"/>
    <mergeCell ref="K37:L37"/>
    <mergeCell ref="T51:W51"/>
    <mergeCell ref="Q84"/>
    <mergeCell ref="Q59"/>
    <mergeCell ref="S84"/>
    <mergeCell ref="Z142:AC142"/>
    <mergeCell ref="X70:Y70"/>
    <mergeCell ref="H157:P157"/>
    <mergeCell ref="V21:Z21"/>
    <mergeCell ref="C34:G34"/>
    <mergeCell ref="B68"/>
    <mergeCell ref="M84:O84"/>
    <mergeCell ref="A29"/>
    <mergeCell ref="Q61"/>
    <mergeCell ref="Q86"/>
    <mergeCell ref="M75:O75"/>
    <mergeCell ref="Q153"/>
    <mergeCell ref="Q163"/>
    <mergeCell ref="Q101"/>
    <mergeCell ref="A44"/>
    <mergeCell ref="Q128"/>
    <mergeCell ref="Z137:AC137"/>
    <mergeCell ref="M86:O86"/>
    <mergeCell ref="X82:Y82"/>
    <mergeCell ref="P83"/>
    <mergeCell ref="A58"/>
    <mergeCell ref="H109:P109"/>
    <mergeCell ref="C113:G113"/>
    <mergeCell ref="C128:G128"/>
    <mergeCell ref="T67:W67"/>
    <mergeCell ref="C103:G103"/>
    <mergeCell ref="P45"/>
    <mergeCell ref="R158:Y158"/>
    <mergeCell ref="C100:G100"/>
    <mergeCell ref="Z173:AC173"/>
    <mergeCell ref="Z148:AC148"/>
    <mergeCell ref="K63:L63"/>
    <mergeCell ref="S81"/>
    <mergeCell ref="H111:P111"/>
    <mergeCell ref="T82:W82"/>
    <mergeCell ref="P85"/>
    <mergeCell ref="A60"/>
    <mergeCell ref="C118:G118"/>
    <mergeCell ref="Z139:AC139"/>
    <mergeCell ref="C167:G167"/>
    <mergeCell ref="C142:G142"/>
    <mergeCell ref="AA21:AC21"/>
    <mergeCell ref="R160:Y160"/>
    <mergeCell ref="X83:Y83"/>
    <mergeCell ref="P84"/>
    <mergeCell ref="A13:C13"/>
    <mergeCell ref="H104:P104"/>
    <mergeCell ref="R84"/>
    <mergeCell ref="T35:W35"/>
    <mergeCell ref="X58:Y58"/>
    <mergeCell ref="C169:G169"/>
    <mergeCell ref="X27:Y28"/>
    <mergeCell ref="X85:Y85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A42"/>
    <mergeCell ref="M35:O35"/>
    <mergeCell ref="K93:L93"/>
    <mergeCell ref="Q99"/>
    <mergeCell ref="Z117:AC117"/>
    <mergeCell ref="C87:G87"/>
    <mergeCell ref="Z67:AC67"/>
    <mergeCell ref="C131:G131"/>
    <mergeCell ref="Q49"/>
    <mergeCell ref="H130:P130"/>
    <mergeCell ref="Z132:AC132"/>
    <mergeCell ref="C49:G49"/>
    <mergeCell ref="Q36"/>
    <mergeCell ref="S36"/>
    <mergeCell ref="S92"/>
    <mergeCell ref="R148:Y148"/>
    <mergeCell ref="B64"/>
    <mergeCell ref="W8:Z8"/>
    <mergeCell ref="C89:G89"/>
    <mergeCell ref="Z69:AC69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M61:O61"/>
    <mergeCell ref="C55:G55"/>
    <mergeCell ref="H87:J87"/>
    <mergeCell ref="T29:W29"/>
    <mergeCell ref="K46:L46"/>
    <mergeCell ref="Q112"/>
    <mergeCell ref="K40:L40"/>
    <mergeCell ref="Q136"/>
    <mergeCell ref="AA11:AC11"/>
    <mergeCell ref="Z145:AC145"/>
    <mergeCell ref="J179:AC179"/>
    <mergeCell ref="Q127"/>
    <mergeCell ref="A70"/>
    <mergeCell ref="X73:Y73"/>
    <mergeCell ref="Q154"/>
    <mergeCell ref="Q54"/>
    <mergeCell ref="C115:G115"/>
    <mergeCell ref="T58:W58"/>
    <mergeCell ref="Q102"/>
    <mergeCell ref="T54:W54"/>
    <mergeCell ref="K71:L71"/>
    <mergeCell ref="P59"/>
    <mergeCell ref="H175:P175"/>
    <mergeCell ref="H82:J82"/>
    <mergeCell ref="Z174:AC174"/>
    <mergeCell ref="Q156"/>
    <mergeCell ref="R159:Y159"/>
    <mergeCell ref="C150:G150"/>
    <mergeCell ref="H125:P125"/>
    <mergeCell ref="C144:G144"/>
    <mergeCell ref="Q131"/>
    <mergeCell ref="K73:L73"/>
    <mergeCell ref="H112:P112"/>
    <mergeCell ref="T83:W83"/>
    <mergeCell ref="P86"/>
    <mergeCell ref="P61"/>
    <mergeCell ref="Z140:AC140"/>
    <mergeCell ref="R86"/>
    <mergeCell ref="B29"/>
    <mergeCell ref="H55:J55"/>
    <mergeCell ref="S49"/>
    <mergeCell ref="R161:Y161"/>
    <mergeCell ref="C37:G37"/>
    <mergeCell ref="A184:AC184"/>
    <mergeCell ref="X84:Y84"/>
    <mergeCell ref="H127:P127"/>
    <mergeCell ref="R136:Y136"/>
    <mergeCell ref="Z82:AC82"/>
    <mergeCell ref="H176:P176"/>
    <mergeCell ref="AA6:AC6"/>
    <mergeCell ref="T85:W85"/>
    <mergeCell ref="H114:P114"/>
    <mergeCell ref="Q105"/>
    <mergeCell ref="T84:W84"/>
    <mergeCell ref="X86:Y86"/>
    <mergeCell ref="R81"/>
    <mergeCell ref="A63"/>
    <mergeCell ref="Q107"/>
    <mergeCell ref="T86:W86"/>
    <mergeCell ref="H138:P138"/>
    <mergeCell ref="Q100"/>
    <mergeCell ref="A92"/>
    <mergeCell ref="M36:O36"/>
    <mergeCell ref="Q149"/>
    <mergeCell ref="Z158:AC158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Q151"/>
    <mergeCell ref="P41"/>
    <mergeCell ref="A45"/>
    <mergeCell ref="Z169:AC169"/>
    <mergeCell ref="Z160:AC160"/>
    <mergeCell ref="K59:L59"/>
    <mergeCell ref="Z141:AC141"/>
    <mergeCell ref="C163:G163"/>
    <mergeCell ref="Z135:AC135"/>
    <mergeCell ref="Q39"/>
    <mergeCell ref="P34"/>
    <mergeCell ref="S39"/>
    <mergeCell ref="C138:G138"/>
    <mergeCell ref="AA17:AC17"/>
    <mergeCell ref="A3:AC3"/>
    <mergeCell ref="R34"/>
    <mergeCell ref="C132:G132"/>
    <mergeCell ref="B42"/>
    <mergeCell ref="K61:L61"/>
    <mergeCell ref="Z72:AC72"/>
    <mergeCell ref="C119:G119"/>
    <mergeCell ref="P49"/>
    <mergeCell ref="K48:L48"/>
    <mergeCell ref="X41:Y41"/>
    <mergeCell ref="H43:J43"/>
    <mergeCell ref="X35:Y35"/>
    <mergeCell ref="P36"/>
    <mergeCell ref="S37"/>
    <mergeCell ref="A46"/>
    <mergeCell ref="R36"/>
    <mergeCell ref="Z164:AC164"/>
    <mergeCell ref="T27:W28"/>
    <mergeCell ref="H152:P152"/>
    <mergeCell ref="B44"/>
    <mergeCell ref="X81:Y81"/>
    <mergeCell ref="Q162"/>
    <mergeCell ref="R151:Y151"/>
    <mergeCell ref="H74:J74"/>
    <mergeCell ref="K62:L62"/>
    <mergeCell ref="B37"/>
    <mergeCell ref="M64:O64"/>
    <mergeCell ref="H68:J68"/>
    <mergeCell ref="R167:Y167"/>
    <mergeCell ref="H133:P133"/>
    <mergeCell ref="A26:B27"/>
    <mergeCell ref="H53:R53"/>
    <mergeCell ref="Z88:AC88"/>
    <mergeCell ref="Q170"/>
    <mergeCell ref="Q70"/>
    <mergeCell ref="R111:Y111"/>
    <mergeCell ref="Y15:Z15"/>
    <mergeCell ref="R169:Y169"/>
    <mergeCell ref="C45:G45"/>
    <mergeCell ref="B85"/>
    <mergeCell ref="R20:T20"/>
    <mergeCell ref="H69:J69"/>
    <mergeCell ref="S63"/>
    <mergeCell ref="Z146:AC146"/>
    <mergeCell ref="Q172"/>
    <mergeCell ref="A67"/>
    <mergeCell ref="H153:P153"/>
    <mergeCell ref="S50"/>
    <mergeCell ref="R162:Y162"/>
    <mergeCell ref="P54"/>
    <mergeCell ref="C109:G109"/>
    <mergeCell ref="H128:P128"/>
    <mergeCell ref="X34:Y34"/>
    <mergeCell ref="C47:G47"/>
    <mergeCell ref="C147:G147"/>
    <mergeCell ref="AC16"/>
    <mergeCell ref="R177:Y177"/>
    <mergeCell ref="R104:Y104"/>
    <mergeCell ref="R164:Y164"/>
    <mergeCell ref="C40:G40"/>
    <mergeCell ref="Q146"/>
    <mergeCell ref="X92:Y92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58"/>
    <mergeCell ref="Q175"/>
    <mergeCell ref="A66"/>
    <mergeCell ref="Q150"/>
    <mergeCell ref="Z37:AC37"/>
    <mergeCell ref="H38:J38"/>
    <mergeCell ref="A14:Z14"/>
    <mergeCell ref="Q177"/>
    <mergeCell ref="Q60"/>
    <mergeCell ref="X54:Y54"/>
    <mergeCell ref="A22:AC22"/>
    <mergeCell ref="H146:P146"/>
    <mergeCell ref="C165:G165"/>
    <mergeCell ref="Q152"/>
    <mergeCell ref="Z167:AC167"/>
    <mergeCell ref="M39:O39"/>
    <mergeCell ref="R130:Y130"/>
    <mergeCell ref="Z161:AC161"/>
    <mergeCell ref="H40:J40"/>
    <mergeCell ref="C140:G140"/>
    <mergeCell ref="P82"/>
    <mergeCell ref="R117:Y117"/>
    <mergeCell ref="K69:L69"/>
    <mergeCell ref="S53"/>
    <mergeCell ref="H64:J64"/>
    <mergeCell ref="Z38:AC38"/>
    <mergeCell ref="H51:J51"/>
    <mergeCell ref="T41:W41"/>
    <mergeCell ref="X43:Y43"/>
    <mergeCell ref="S45"/>
    <mergeCell ref="T70:W70"/>
    <mergeCell ref="R132:Y132"/>
    <mergeCell ref="R157:Y157"/>
    <mergeCell ref="A16:X16"/>
    <mergeCell ref="R119:Y119"/>
    <mergeCell ref="S55"/>
    <mergeCell ref="C160:G160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K51:L51"/>
    <mergeCell ref="C143:G143"/>
    <mergeCell ref="R39"/>
    <mergeCell ref="Q134"/>
    <mergeCell ref="K72:L72"/>
    <mergeCell ref="H159:P159"/>
    <mergeCell ref="B47"/>
    <mergeCell ref="B59"/>
    <mergeCell ref="Q71"/>
    <mergeCell ref="S71"/>
    <mergeCell ref="M29:O29"/>
    <mergeCell ref="Z154:AC154"/>
    <mergeCell ref="C59:G59"/>
    <mergeCell ref="C130:G130"/>
    <mergeCell ref="S58"/>
    <mergeCell ref="C46:G46"/>
    <mergeCell ref="B86"/>
    <mergeCell ref="H136:P136"/>
    <mergeCell ref="A9:F9"/>
    <mergeCell ref="Z91:AC91"/>
    <mergeCell ref="M71:O71"/>
    <mergeCell ref="Q73"/>
    <mergeCell ref="S73"/>
    <mergeCell ref="H35:J35"/>
    <mergeCell ref="Z156:AC156"/>
    <mergeCell ref="M58:O58"/>
    <mergeCell ref="C61:G61"/>
    <mergeCell ref="R112:Y112"/>
    <mergeCell ref="Q165"/>
    <mergeCell ref="R106:Y106"/>
    <mergeCell ref="C159:G159"/>
    <mergeCell ref="C48:G48"/>
    <mergeCell ref="Z106:AC106"/>
    <mergeCell ref="C153:G153"/>
    <mergeCell ref="A183:E183"/>
    <mergeCell ref="Z155:AC155"/>
    <mergeCell ref="A11:F11"/>
    <mergeCell ref="X75:Y75"/>
    <mergeCell ref="S66"/>
    <mergeCell ref="K82:L82"/>
    <mergeCell ref="Z93:AC93"/>
    <mergeCell ref="P70"/>
    <mergeCell ref="R105:Y105"/>
    <mergeCell ref="C125:G125"/>
    <mergeCell ref="R70"/>
    <mergeCell ref="R122:Y122"/>
    <mergeCell ref="X44:Y44"/>
    <mergeCell ref="C161:G161"/>
    <mergeCell ref="A85"/>
    <mergeCell ref="R120:Y120"/>
    <mergeCell ref="Z157:AC157"/>
    <mergeCell ref="S68"/>
    <mergeCell ref="Z122:AC122"/>
    <mergeCell ref="A47"/>
    <mergeCell ref="H59:J59"/>
    <mergeCell ref="R107:Y107"/>
    <mergeCell ref="C154:G154"/>
    <mergeCell ref="R50"/>
    <mergeCell ref="H46:J46"/>
    <mergeCell ref="T66:W66"/>
    <mergeCell ref="X39:Y39"/>
    <mergeCell ref="K83:L83"/>
    <mergeCell ref="H89:J89"/>
    <mergeCell ref="X95:Y95"/>
    <mergeCell ref="H61:J61"/>
    <mergeCell ref="H88:J88"/>
    <mergeCell ref="R138:Y138"/>
    <mergeCell ref="C156:G156"/>
    <mergeCell ref="C74:G74"/>
    <mergeCell ref="T95:W95"/>
    <mergeCell ref="Z59:AC59"/>
    <mergeCell ref="B41"/>
    <mergeCell ref="K60:L60"/>
    <mergeCell ref="Z119:AC119"/>
    <mergeCell ref="B35"/>
    <mergeCell ref="Z46:AC46"/>
    <mergeCell ref="Z40:AC40"/>
    <mergeCell ref="M42:O42"/>
    <mergeCell ref="H65:J65"/>
    <mergeCell ref="S59"/>
    <mergeCell ref="H155:P155"/>
    <mergeCell ref="H149:P149"/>
    <mergeCell ref="C168:G168"/>
    <mergeCell ref="Z177:AC177"/>
    <mergeCell ref="S46"/>
    <mergeCell ref="Z104:AC104"/>
    <mergeCell ref="R133:Y133"/>
    <mergeCell ref="B66"/>
    <mergeCell ref="Z54:AC54"/>
    <mergeCell ref="X65:Y65"/>
    <mergeCell ref="S61"/>
    <mergeCell ref="P60"/>
    <mergeCell ref="Z41:AC41"/>
    <mergeCell ref="H151:P151"/>
    <mergeCell ref="R173:Y173"/>
    <mergeCell ref="S48"/>
    <mergeCell ref="R135:Y135"/>
    <mergeCell ref="Q160"/>
    <mergeCell ref="Q142"/>
    <mergeCell ref="F179:H179"/>
    <mergeCell ref="X63:Y63"/>
    <mergeCell ref="Z81:AC81"/>
    <mergeCell ref="H150:P150"/>
    <mergeCell ref="X50:Y50"/>
    <mergeCell ref="Z43:AC43"/>
    <mergeCell ref="B67"/>
    <mergeCell ref="B61"/>
    <mergeCell ref="M44:O44"/>
    <mergeCell ref="R45"/>
    <mergeCell ref="C67:G67"/>
    <mergeCell ref="Q171"/>
    <mergeCell ref="H77:R77"/>
    <mergeCell ref="K65:L65"/>
    <mergeCell ref="R55"/>
    <mergeCell ref="B69"/>
    <mergeCell ref="H95:R95"/>
    <mergeCell ref="A21:M21"/>
    <mergeCell ref="W7:Z7"/>
    <mergeCell ref="H34:J34"/>
    <mergeCell ref="R47"/>
    <mergeCell ref="M73:O73"/>
    <mergeCell ref="Q81"/>
    <mergeCell ref="Q137"/>
    <mergeCell ref="C69:G69"/>
    <mergeCell ref="Q173"/>
    <mergeCell ref="C96:G96"/>
    <mergeCell ref="M60:O60"/>
    <mergeCell ref="Z176:AC176"/>
    <mergeCell ref="Z114:AC114"/>
    <mergeCell ref="Z170:AC170"/>
    <mergeCell ref="H49:J49"/>
    <mergeCell ref="Q74"/>
    <mergeCell ref="Q123"/>
    <mergeCell ref="H177:P177"/>
    <mergeCell ref="S74"/>
    <mergeCell ref="H36:J36"/>
    <mergeCell ref="H85:J85"/>
    <mergeCell ref="C62:G62"/>
    <mergeCell ref="Q110"/>
    <mergeCell ref="H164:P164"/>
    <mergeCell ref="C98:G98"/>
    <mergeCell ref="Z107:AC107"/>
    <mergeCell ref="R153:Y153"/>
    <mergeCell ref="Z34:AC34"/>
    <mergeCell ref="Z172:AC172"/>
    <mergeCell ref="Z143:AC143"/>
    <mergeCell ref="M74:O74"/>
    <mergeCell ref="A68"/>
    <mergeCell ref="T34:W34"/>
    <mergeCell ref="P71"/>
    <mergeCell ref="R128:Y128"/>
    <mergeCell ref="R71"/>
    <mergeCell ref="C64:G64"/>
    <mergeCell ref="Q168"/>
    <mergeCell ref="P58"/>
    <mergeCell ref="Q174"/>
    <mergeCell ref="C162:G162"/>
    <mergeCell ref="S51"/>
    <mergeCell ref="R58"/>
    <mergeCell ref="Z36:AC36"/>
    <mergeCell ref="K85:L85"/>
    <mergeCell ref="T39:W39"/>
    <mergeCell ref="H99:P99"/>
    <mergeCell ref="P73"/>
    <mergeCell ref="C177:G177"/>
    <mergeCell ref="R73"/>
    <mergeCell ref="X53:Y53"/>
    <mergeCell ref="T57:W57"/>
    <mergeCell ref="C93:G93"/>
    <mergeCell ref="X47:Y47"/>
    <mergeCell ref="C164:G164"/>
    <mergeCell ref="R60"/>
    <mergeCell ref="K84:L84"/>
    <mergeCell ref="H101:P101"/>
    <mergeCell ref="Z61:AC61"/>
    <mergeCell ref="H62:J62"/>
    <mergeCell ref="B43"/>
    <mergeCell ref="X55:Y55"/>
    <mergeCell ref="M63:O63"/>
    <mergeCell ref="R110:Y110"/>
    <mergeCell ref="T47:W47"/>
    <mergeCell ref="Q92"/>
    <mergeCell ref="K86:L86"/>
    <mergeCell ref="I179"/>
    <mergeCell ref="M50:O50"/>
    <mergeCell ref="G8:V8"/>
    <mergeCell ref="Z125:AC125"/>
    <mergeCell ref="Q29"/>
    <mergeCell ref="Z112:AC112"/>
    <mergeCell ref="R141:Y141"/>
    <mergeCell ref="M92:O92"/>
    <mergeCell ref="A37"/>
    <mergeCell ref="C82:G82"/>
    <mergeCell ref="Z62:AC62"/>
    <mergeCell ref="A180:E180"/>
    <mergeCell ref="G10:V10"/>
    <mergeCell ref="Z127:AC127"/>
    <mergeCell ref="K38:L38"/>
    <mergeCell ref="M48:O48"/>
    <mergeCell ref="H93:J93"/>
    <mergeCell ref="S87"/>
    <mergeCell ref="AA9:AC9"/>
    <mergeCell ref="R143:Y143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146"/>
  <sheetViews>
    <sheetView workbookViewId="0">
      <selection activeCell="A1" sqref="A1"/>
    </sheetView>
  </sheetViews>
  <sheetFormatPr baseColWidth="8" defaultRowHeight="15"/>
  <cols>
    <col width="5.42578125" customWidth="1" style="196" min="1" max="1"/>
    <col width="13" customWidth="1" style="196" min="2" max="2"/>
    <col width="2.42578125" customWidth="1" style="196" min="3" max="3"/>
    <col width="3.42578125" customWidth="1" style="196" min="4" max="4"/>
    <col width="2.42578125" customWidth="1" style="196" min="5" max="5"/>
    <col width="10.42578125" customWidth="1" style="196" min="6" max="6"/>
    <col width="4.42578125" customWidth="1" style="196" min="7" max="7"/>
    <col width="9.42578125" customWidth="1" style="196" min="8" max="8"/>
    <col width="23.42578125" customWidth="1" style="196" min="9" max="9"/>
    <col width="12.42578125" customWidth="1" style="196" min="10" max="10"/>
    <col width="4.42578125" customWidth="1" style="196" min="11" max="11"/>
    <col width="6.42578125" customWidth="1" style="196" min="12" max="12"/>
    <col width="13" customWidth="1" style="196" min="13" max="13"/>
    <col width="2.42578125" customWidth="1" style="196" min="14" max="14"/>
    <col width="1.42578125" customWidth="1" style="196" min="15" max="15"/>
    <col width="8.42578125" customWidth="1" style="196" min="16" max="16"/>
    <col width="9.42578125" customWidth="1" style="196" min="17" max="17"/>
    <col width="10.42578125" customWidth="1" style="196" min="18" max="18"/>
    <col width="6.42578125" customWidth="1" style="196" min="19" max="19"/>
    <col width="4.42578125" customWidth="1" style="196" min="20" max="20"/>
    <col width="13" customWidth="1" style="196" min="21" max="21"/>
    <col width="1.42578125" customWidth="1" style="196" min="22" max="22"/>
    <col width="13" customWidth="1" style="196" min="23" max="23"/>
    <col width="13" customWidth="1" style="196" min="24" max="24"/>
    <col width="7.42578125" customWidth="1" style="196" min="25" max="25"/>
    <col width="1.42578125" customWidth="1" style="196" min="26" max="26"/>
    <col width="3.42578125" customWidth="1" style="196" min="27" max="27"/>
    <col width="13" customWidth="1" style="196" min="28" max="28"/>
    <col width="5.42578125" customWidth="1" style="196" min="29" max="29"/>
  </cols>
  <sheetData>
    <row r="1" ht="12.2" customHeight="1" s="196">
      <c r="A1" s="235" t="inlineStr">
        <is>
          <t>Унифицированная Форма № КС-2</t>
        </is>
      </c>
    </row>
    <row r="2" ht="12.2" customHeight="1" s="196">
      <c r="A2" s="235" t="inlineStr">
        <is>
          <t>Утверждена постановлением Госкомстата России</t>
        </is>
      </c>
    </row>
    <row r="3" ht="24.6" customHeight="1" s="196">
      <c r="A3" s="235" t="inlineStr">
        <is>
          <t>от 11.11.99 № 100</t>
        </is>
      </c>
    </row>
    <row r="4" ht="14.85" customHeight="1" s="196">
      <c r="A4" s="236" t="inlineStr"/>
      <c r="AA4" s="237" t="inlineStr">
        <is>
          <t>Код</t>
        </is>
      </c>
      <c r="AB4" s="238" t="n"/>
      <c r="AC4" s="239" t="n"/>
    </row>
    <row r="5" ht="14.85" customHeight="1" s="196">
      <c r="A5" s="240" t="inlineStr">
        <is>
          <t xml:space="preserve">Форма по ОКУД </t>
        </is>
      </c>
      <c r="AA5" s="237" t="inlineStr">
        <is>
          <t>0322005</t>
        </is>
      </c>
      <c r="AB5" s="238" t="n"/>
      <c r="AC5" s="239" t="n"/>
    </row>
    <row r="6" ht="14.85" customHeight="1" s="196">
      <c r="A6" s="236" t="inlineStr">
        <is>
          <t xml:space="preserve">Инвестор: </t>
        </is>
      </c>
      <c r="E6" s="241" t="inlineStr"/>
      <c r="F6" s="242" t="n"/>
      <c r="G6" s="242" t="n"/>
      <c r="H6" s="242" t="n"/>
      <c r="I6" s="242" t="n"/>
      <c r="J6" s="242" t="n"/>
      <c r="K6" s="242" t="n"/>
      <c r="L6" s="242" t="n"/>
      <c r="M6" s="242" t="n"/>
      <c r="N6" s="242" t="n"/>
      <c r="O6" s="242" t="n"/>
      <c r="P6" s="242" t="n"/>
      <c r="Q6" s="242" t="n"/>
      <c r="R6" s="242" t="n"/>
      <c r="S6" s="242" t="n"/>
      <c r="T6" s="242" t="n"/>
      <c r="U6" s="242" t="n"/>
      <c r="V6" s="242" t="n"/>
      <c r="W6" s="240" t="inlineStr">
        <is>
          <t xml:space="preserve">по ОКПО </t>
        </is>
      </c>
      <c r="AA6" s="243" t="inlineStr"/>
      <c r="AB6" s="244" t="n"/>
      <c r="AC6" s="245" t="n"/>
    </row>
    <row r="7" ht="14.85" customHeight="1" s="196">
      <c r="A7" s="236" t="inlineStr"/>
      <c r="E7" s="246" t="inlineStr">
        <is>
          <t>(организация, адрес, телефон, факс)</t>
        </is>
      </c>
      <c r="W7" s="236" t="inlineStr"/>
      <c r="AA7" s="247" t="inlineStr"/>
      <c r="AB7" s="242" t="n"/>
      <c r="AC7" s="248" t="n"/>
    </row>
    <row r="8" ht="14.85" customHeight="1" s="196">
      <c r="A8" s="236" t="inlineStr">
        <is>
          <t xml:space="preserve">Заказчик (Генподрядчик): </t>
        </is>
      </c>
      <c r="G8" s="241" t="inlineStr">
        <is>
          <t>Представитель МКД</t>
        </is>
      </c>
      <c r="H8" s="242" t="n"/>
      <c r="I8" s="242" t="n"/>
      <c r="J8" s="242" t="n"/>
      <c r="K8" s="242" t="n"/>
      <c r="L8" s="242" t="n"/>
      <c r="M8" s="242" t="n"/>
      <c r="N8" s="242" t="n"/>
      <c r="O8" s="242" t="n"/>
      <c r="P8" s="242" t="n"/>
      <c r="Q8" s="242" t="n"/>
      <c r="R8" s="242" t="n"/>
      <c r="S8" s="242" t="n"/>
      <c r="T8" s="242" t="n"/>
      <c r="U8" s="242" t="n"/>
      <c r="V8" s="242" t="n"/>
      <c r="W8" s="240" t="inlineStr">
        <is>
          <t xml:space="preserve">по ОКПО </t>
        </is>
      </c>
      <c r="AA8" s="243" t="inlineStr"/>
      <c r="AB8" s="244" t="n"/>
      <c r="AC8" s="245" t="n"/>
    </row>
    <row r="9" ht="14.85" customHeight="1" s="196">
      <c r="A9" s="236" t="inlineStr"/>
      <c r="G9" s="246" t="inlineStr">
        <is>
          <t>(организация, адрес, телефон, факс)</t>
        </is>
      </c>
      <c r="W9" s="236" t="inlineStr"/>
      <c r="AA9" s="247" t="inlineStr"/>
      <c r="AB9" s="242" t="n"/>
      <c r="AC9" s="248" t="n"/>
    </row>
    <row r="10" ht="14.85" customHeight="1" s="196">
      <c r="A10" s="236" t="inlineStr">
        <is>
          <t xml:space="preserve">Подрядчик (Субподрядчик): </t>
        </is>
      </c>
      <c r="G10" s="241" t="inlineStr">
        <is>
          <t>ООО "УК Жилищные решения"</t>
        </is>
      </c>
      <c r="H10" s="242" t="n"/>
      <c r="I10" s="242" t="n"/>
      <c r="J10" s="242" t="n"/>
      <c r="K10" s="242" t="n"/>
      <c r="L10" s="242" t="n"/>
      <c r="M10" s="242" t="n"/>
      <c r="N10" s="242" t="n"/>
      <c r="O10" s="242" t="n"/>
      <c r="P10" s="242" t="n"/>
      <c r="Q10" s="242" t="n"/>
      <c r="R10" s="242" t="n"/>
      <c r="S10" s="242" t="n"/>
      <c r="T10" s="242" t="n"/>
      <c r="U10" s="242" t="n"/>
      <c r="V10" s="242" t="n"/>
      <c r="W10" s="240" t="inlineStr">
        <is>
          <t xml:space="preserve">по ОКПО </t>
        </is>
      </c>
      <c r="AA10" s="243" t="inlineStr"/>
      <c r="AB10" s="244" t="n"/>
      <c r="AC10" s="245" t="n"/>
    </row>
    <row r="11" ht="14.85" customHeight="1" s="196">
      <c r="A11" s="236" t="inlineStr"/>
      <c r="G11" s="246" t="inlineStr">
        <is>
          <t>(организация, адрес, телефон, факс)</t>
        </is>
      </c>
      <c r="W11" s="236" t="inlineStr"/>
      <c r="AA11" s="247" t="inlineStr"/>
      <c r="AB11" s="242" t="n"/>
      <c r="AC11" s="248" t="n"/>
    </row>
    <row r="12" ht="14.85" customHeight="1" s="196">
      <c r="A12" s="236" t="inlineStr">
        <is>
          <t xml:space="preserve">Стройка: </t>
        </is>
      </c>
      <c r="D12" s="241" t="inlineStr">
        <is>
          <t>Содержание и текущий ремонт МКД Московская область го Щелково, Фряново</t>
        </is>
      </c>
      <c r="E12" s="242" t="n"/>
      <c r="F12" s="242" t="n"/>
      <c r="G12" s="242" t="n"/>
      <c r="H12" s="242" t="n"/>
      <c r="I12" s="242" t="n"/>
      <c r="J12" s="242" t="n"/>
      <c r="K12" s="242" t="n"/>
      <c r="L12" s="242" t="n"/>
      <c r="M12" s="242" t="n"/>
      <c r="N12" s="242" t="n"/>
      <c r="O12" s="242" t="n"/>
      <c r="P12" s="242" t="n"/>
      <c r="Q12" s="242" t="n"/>
      <c r="R12" s="242" t="n"/>
      <c r="S12" s="242" t="n"/>
      <c r="T12" s="242" t="n"/>
      <c r="U12" s="242" t="n"/>
      <c r="V12" s="242" t="n"/>
      <c r="W12" s="240" t="inlineStr"/>
      <c r="AA12" s="237" t="inlineStr"/>
      <c r="AB12" s="238" t="n"/>
      <c r="AC12" s="239" t="n"/>
    </row>
    <row r="13" ht="14.85" customHeight="1" s="196">
      <c r="A13" s="236" t="inlineStr">
        <is>
          <t xml:space="preserve">Объект: </t>
        </is>
      </c>
      <c r="D13" s="241" t="inlineStr">
        <is>
          <t>Содержание и текущий ремонт МКД Московская область го Щелково, Фряново</t>
        </is>
      </c>
      <c r="E13" s="242" t="n"/>
      <c r="F13" s="242" t="n"/>
      <c r="G13" s="242" t="n"/>
      <c r="H13" s="242" t="n"/>
      <c r="I13" s="242" t="n"/>
      <c r="J13" s="242" t="n"/>
      <c r="K13" s="242" t="n"/>
      <c r="L13" s="242" t="n"/>
      <c r="M13" s="242" t="n"/>
      <c r="N13" s="242" t="n"/>
      <c r="O13" s="242" t="n"/>
      <c r="P13" s="242" t="n"/>
      <c r="Q13" s="242" t="n"/>
      <c r="R13" s="242" t="n"/>
      <c r="S13" s="242" t="n"/>
      <c r="T13" s="242" t="n"/>
      <c r="U13" s="242" t="n"/>
      <c r="V13" s="242" t="n"/>
      <c r="W13" s="240" t="inlineStr"/>
      <c r="AA13" s="237" t="inlineStr"/>
      <c r="AB13" s="238" t="n"/>
      <c r="AC13" s="239" t="n"/>
    </row>
    <row r="14" ht="14.85" customHeight="1" s="196">
      <c r="A14" s="240" t="inlineStr">
        <is>
          <t xml:space="preserve">Вид деятельности по ОКДП </t>
        </is>
      </c>
      <c r="AA14" s="237" t="inlineStr"/>
      <c r="AB14" s="238" t="n"/>
      <c r="AC14" s="239" t="n"/>
    </row>
    <row r="15" ht="14.85" customHeight="1" s="196">
      <c r="A15" s="240" t="inlineStr">
        <is>
          <t xml:space="preserve">Договор подряда (контракт) </t>
        </is>
      </c>
      <c r="Y15" s="249" t="inlineStr">
        <is>
          <t>номер</t>
        </is>
      </c>
      <c r="Z15" s="239" t="n"/>
      <c r="AA15" s="250" t="inlineStr"/>
      <c r="AB15" s="238" t="n"/>
      <c r="AC15" s="239" t="n"/>
    </row>
    <row r="16" ht="14.85" customHeight="1" s="196">
      <c r="A16" s="236" t="inlineStr"/>
      <c r="Y16" s="237" t="inlineStr">
        <is>
          <t>дата</t>
        </is>
      </c>
      <c r="Z16" s="239" t="n"/>
      <c r="AA16" s="250" t="inlineStr"/>
      <c r="AB16" s="250" t="inlineStr"/>
      <c r="AC16" s="250" t="inlineStr"/>
    </row>
    <row r="17" ht="14.85" customHeight="1" s="196">
      <c r="A17" s="240" t="inlineStr">
        <is>
          <t>Вид операции</t>
        </is>
      </c>
      <c r="AA17" s="237" t="inlineStr"/>
      <c r="AB17" s="238" t="n"/>
      <c r="AC17" s="239" t="n"/>
    </row>
    <row r="18" ht="12.2" customHeight="1" s="196">
      <c r="A18" s="251" t="inlineStr"/>
    </row>
    <row r="19" ht="14.85" customHeight="1" s="196">
      <c r="A19" s="240" t="inlineStr"/>
      <c r="V19" s="237" t="inlineStr">
        <is>
          <t>Отчетный период</t>
        </is>
      </c>
      <c r="W19" s="238" t="n"/>
      <c r="X19" s="238" t="n"/>
      <c r="Y19" s="238" t="n"/>
      <c r="Z19" s="238" t="n"/>
      <c r="AA19" s="238" t="n"/>
      <c r="AB19" s="238" t="n"/>
      <c r="AC19" s="239" t="n"/>
    </row>
    <row r="20" ht="14.85" customHeight="1" s="196">
      <c r="A20" s="240" t="inlineStr"/>
      <c r="N20" s="237" t="inlineStr">
        <is>
          <t>Номер документа</t>
        </is>
      </c>
      <c r="O20" s="238" t="n"/>
      <c r="P20" s="238" t="n"/>
      <c r="Q20" s="239" t="n"/>
      <c r="R20" s="237" t="inlineStr">
        <is>
          <t>Дата составления</t>
        </is>
      </c>
      <c r="S20" s="238" t="n"/>
      <c r="T20" s="239" t="n"/>
      <c r="U20" s="236" t="inlineStr"/>
      <c r="V20" s="237" t="inlineStr">
        <is>
          <t>с</t>
        </is>
      </c>
      <c r="W20" s="238" t="n"/>
      <c r="X20" s="238" t="n"/>
      <c r="Y20" s="238" t="n"/>
      <c r="Z20" s="239" t="n"/>
      <c r="AA20" s="237" t="inlineStr">
        <is>
          <t>по</t>
        </is>
      </c>
      <c r="AB20" s="238" t="n"/>
      <c r="AC20" s="239" t="n"/>
    </row>
    <row r="21" ht="14.85" customHeight="1" s="196">
      <c r="A21" s="240" t="inlineStr"/>
      <c r="N21" s="237" t="inlineStr"/>
      <c r="O21" s="238" t="n"/>
      <c r="P21" s="238" t="n"/>
      <c r="Q21" s="239" t="n"/>
      <c r="R21" s="237" t="inlineStr">
        <is>
          <t>30.11.2025</t>
        </is>
      </c>
      <c r="S21" s="238" t="n"/>
      <c r="T21" s="239" t="n"/>
      <c r="U21" s="236" t="inlineStr"/>
      <c r="V21" s="250" t="inlineStr">
        <is>
          <t>01.11.2025</t>
        </is>
      </c>
      <c r="W21" s="238" t="n"/>
      <c r="X21" s="238" t="n"/>
      <c r="Y21" s="238" t="n"/>
      <c r="Z21" s="239" t="n"/>
      <c r="AA21" s="250" t="inlineStr">
        <is>
          <t>30.11.2025</t>
        </is>
      </c>
      <c r="AB21" s="238" t="n"/>
      <c r="AC21" s="239" t="n"/>
    </row>
    <row r="22" ht="51.75" customHeight="1" s="196">
      <c r="A22" s="252" t="inlineStr">
        <is>
          <t>АКТ о приемке выполненных работ</t>
        </is>
      </c>
    </row>
    <row r="23" ht="12.2" customHeight="1" s="196">
      <c r="A23" s="251" t="inlineStr"/>
    </row>
    <row r="24" ht="12.2" customHeight="1" s="196">
      <c r="A24" s="253" t="n"/>
      <c r="L24" s="254" t="n"/>
      <c r="O24" s="253" t="n"/>
    </row>
    <row r="25" ht="12.2" customHeight="1" s="196">
      <c r="A25" s="251" t="inlineStr"/>
    </row>
    <row r="26" ht="24.6" customHeight="1" s="196">
      <c r="A26" s="250" t="inlineStr">
        <is>
          <t>Номер</t>
        </is>
      </c>
      <c r="B26" s="245" t="n"/>
      <c r="C26" s="250" t="inlineStr">
        <is>
          <t>Обоснование</t>
        </is>
      </c>
      <c r="D26" s="244" t="n"/>
      <c r="E26" s="244" t="n"/>
      <c r="F26" s="244" t="n"/>
      <c r="G26" s="245" t="n"/>
      <c r="H26" s="250" t="inlineStr">
        <is>
          <t>Наименование работ и затрат</t>
        </is>
      </c>
      <c r="I26" s="244" t="n"/>
      <c r="J26" s="245" t="n"/>
      <c r="K26" s="250" t="inlineStr">
        <is>
          <t>Единица измерения</t>
        </is>
      </c>
      <c r="L26" s="245" t="n"/>
      <c r="M26" s="250" t="inlineStr">
        <is>
          <t>Количество</t>
        </is>
      </c>
      <c r="N26" s="238" t="n"/>
      <c r="O26" s="238" t="n"/>
      <c r="P26" s="238" t="n"/>
      <c r="Q26" s="239" t="n"/>
      <c r="R26" s="250" t="inlineStr">
        <is>
          <t>Сметная стоимость, руб</t>
        </is>
      </c>
      <c r="S26" s="238" t="n"/>
      <c r="T26" s="238" t="n"/>
      <c r="U26" s="238" t="n"/>
      <c r="V26" s="238" t="n"/>
      <c r="W26" s="238" t="n"/>
      <c r="X26" s="238" t="n"/>
      <c r="Y26" s="238" t="n"/>
      <c r="Z26" s="238" t="n"/>
      <c r="AA26" s="238" t="n"/>
      <c r="AB26" s="238" t="n"/>
      <c r="AC26" s="239" t="n"/>
    </row>
    <row r="27" ht="12.2" customHeight="1" s="196">
      <c r="A27" s="255" t="n"/>
      <c r="B27" s="248" t="n"/>
      <c r="C27" s="256" t="n"/>
      <c r="G27" s="257" t="n"/>
      <c r="H27" s="256" t="n"/>
      <c r="J27" s="257" t="n"/>
      <c r="K27" s="256" t="n"/>
      <c r="L27" s="257" t="n"/>
      <c r="M27" s="250" t="inlineStr">
        <is>
          <t>на единицу измерения</t>
        </is>
      </c>
      <c r="N27" s="244" t="n"/>
      <c r="O27" s="245" t="n"/>
      <c r="P27" s="250" t="inlineStr">
        <is>
          <t>коэффициенты</t>
        </is>
      </c>
      <c r="Q27" s="250" t="inlineStr">
        <is>
          <t>всего с учетом коэффициентов</t>
        </is>
      </c>
      <c r="R27" s="250" t="inlineStr">
        <is>
          <t>на единицу измерения в базисном уровне цен</t>
        </is>
      </c>
      <c r="S27" s="250" t="inlineStr">
        <is>
          <t>индекс</t>
        </is>
      </c>
      <c r="T27" s="250" t="inlineStr">
        <is>
          <t>на единицу измерения в текущем уровне цен</t>
        </is>
      </c>
      <c r="U27" s="244" t="n"/>
      <c r="V27" s="244" t="n"/>
      <c r="W27" s="245" t="n"/>
      <c r="X27" s="250" t="inlineStr">
        <is>
          <t>коэффициенты</t>
        </is>
      </c>
      <c r="Y27" s="245" t="n"/>
      <c r="Z27" s="250" t="inlineStr">
        <is>
          <t>всего в текущем уровне цен</t>
        </is>
      </c>
      <c r="AA27" s="244" t="n"/>
      <c r="AB27" s="244" t="n"/>
      <c r="AC27" s="245" t="n"/>
    </row>
    <row r="28" ht="61.35" customHeight="1" s="196">
      <c r="A28" s="250" t="inlineStr">
        <is>
          <t>по пор.</t>
        </is>
      </c>
      <c r="B28" s="250" t="inlineStr">
        <is>
          <t>поз. по см.</t>
        </is>
      </c>
      <c r="C28" s="255" t="n"/>
      <c r="D28" s="242" t="n"/>
      <c r="E28" s="242" t="n"/>
      <c r="F28" s="242" t="n"/>
      <c r="G28" s="248" t="n"/>
      <c r="H28" s="255" t="n"/>
      <c r="I28" s="242" t="n"/>
      <c r="J28" s="248" t="n"/>
      <c r="K28" s="255" t="n"/>
      <c r="L28" s="248" t="n"/>
      <c r="M28" s="255" t="n"/>
      <c r="N28" s="242" t="n"/>
      <c r="O28" s="248" t="n"/>
      <c r="P28" s="258" t="n"/>
      <c r="Q28" s="258" t="n"/>
      <c r="R28" s="258" t="n"/>
      <c r="S28" s="258" t="n"/>
      <c r="T28" s="255" t="n"/>
      <c r="U28" s="242" t="n"/>
      <c r="V28" s="242" t="n"/>
      <c r="W28" s="248" t="n"/>
      <c r="X28" s="255" t="n"/>
      <c r="Y28" s="248" t="n"/>
      <c r="Z28" s="255" t="n"/>
      <c r="AA28" s="242" t="n"/>
      <c r="AB28" s="242" t="n"/>
      <c r="AC28" s="248" t="n"/>
    </row>
    <row r="29" ht="18.4" customHeight="1" s="196">
      <c r="A29" s="250" t="inlineStr">
        <is>
          <t>1</t>
        </is>
      </c>
      <c r="B29" s="250" t="inlineStr">
        <is>
          <t>2</t>
        </is>
      </c>
      <c r="C29" s="250" t="inlineStr">
        <is>
          <t>3</t>
        </is>
      </c>
      <c r="D29" s="238" t="n"/>
      <c r="E29" s="238" t="n"/>
      <c r="F29" s="238" t="n"/>
      <c r="G29" s="239" t="n"/>
      <c r="H29" s="250" t="inlineStr">
        <is>
          <t>4</t>
        </is>
      </c>
      <c r="I29" s="238" t="n"/>
      <c r="J29" s="239" t="n"/>
      <c r="K29" s="250" t="inlineStr">
        <is>
          <t>5</t>
        </is>
      </c>
      <c r="L29" s="239" t="n"/>
      <c r="M29" s="250" t="inlineStr">
        <is>
          <t>6</t>
        </is>
      </c>
      <c r="N29" s="238" t="n"/>
      <c r="O29" s="239" t="n"/>
      <c r="P29" s="250" t="inlineStr">
        <is>
          <t>7</t>
        </is>
      </c>
      <c r="Q29" s="250" t="inlineStr">
        <is>
          <t>8</t>
        </is>
      </c>
      <c r="R29" s="250" t="inlineStr">
        <is>
          <t>9</t>
        </is>
      </c>
      <c r="S29" s="250" t="inlineStr">
        <is>
          <t>10</t>
        </is>
      </c>
      <c r="T29" s="250" t="inlineStr">
        <is>
          <t>11</t>
        </is>
      </c>
      <c r="U29" s="238" t="n"/>
      <c r="V29" s="238" t="n"/>
      <c r="W29" s="239" t="n"/>
      <c r="X29" s="250" t="inlineStr">
        <is>
          <t>12</t>
        </is>
      </c>
      <c r="Y29" s="239" t="n"/>
      <c r="Z29" s="250" t="inlineStr">
        <is>
          <t>13</t>
        </is>
      </c>
      <c r="AA29" s="238" t="n"/>
      <c r="AB29" s="238" t="n"/>
      <c r="AC29" s="239" t="n"/>
    </row>
    <row r="31" ht="12.2" customHeight="1" s="196">
      <c r="A31" s="259" t="inlineStr">
        <is>
          <t>Беляева 1</t>
        </is>
      </c>
      <c r="B31" s="242" t="n"/>
      <c r="C31" s="242" t="n"/>
      <c r="D31" s="242" t="n"/>
      <c r="E31" s="242" t="n"/>
      <c r="F31" s="242" t="n"/>
      <c r="G31" s="242" t="n"/>
      <c r="H31" s="242" t="n"/>
      <c r="I31" s="242" t="n"/>
      <c r="J31" s="242" t="n"/>
      <c r="K31" s="242" t="n"/>
      <c r="L31" s="242" t="n"/>
      <c r="M31" s="242" t="n"/>
      <c r="N31" s="242" t="n"/>
      <c r="O31" s="242" t="n"/>
      <c r="P31" s="242" t="n"/>
      <c r="Q31" s="242" t="n"/>
      <c r="R31" s="242" t="n"/>
      <c r="S31" s="242" t="n"/>
      <c r="T31" s="242" t="n"/>
      <c r="U31" s="242" t="n"/>
      <c r="V31" s="242" t="n"/>
      <c r="W31" s="242" t="n"/>
      <c r="X31" s="242" t="n"/>
      <c r="Y31" s="242" t="n"/>
      <c r="Z31" s="242" t="n"/>
      <c r="AA31" s="242" t="n"/>
      <c r="AB31" s="242" t="n"/>
      <c r="AC31" s="242" t="n"/>
    </row>
    <row r="33" ht="12.2" customHeight="1" s="196">
      <c r="A33" s="259" t="inlineStr">
        <is>
          <t>электромонтажные работы</t>
        </is>
      </c>
      <c r="B33" s="242" t="n"/>
      <c r="C33" s="242" t="n"/>
      <c r="D33" s="242" t="n"/>
      <c r="E33" s="242" t="n"/>
      <c r="F33" s="242" t="n"/>
      <c r="G33" s="242" t="n"/>
      <c r="H33" s="242" t="n"/>
      <c r="I33" s="242" t="n"/>
      <c r="J33" s="242" t="n"/>
      <c r="K33" s="242" t="n"/>
      <c r="L33" s="242" t="n"/>
      <c r="M33" s="242" t="n"/>
      <c r="N33" s="242" t="n"/>
      <c r="O33" s="242" t="n"/>
      <c r="P33" s="242" t="n"/>
      <c r="Q33" s="242" t="n"/>
      <c r="R33" s="242" t="n"/>
      <c r="S33" s="242" t="n"/>
      <c r="T33" s="242" t="n"/>
      <c r="U33" s="242" t="n"/>
      <c r="V33" s="242" t="n"/>
      <c r="W33" s="242" t="n"/>
      <c r="X33" s="242" t="n"/>
      <c r="Y33" s="242" t="n"/>
      <c r="Z33" s="242" t="n"/>
      <c r="AA33" s="242" t="n"/>
      <c r="AB33" s="242" t="n"/>
      <c r="AC33" s="242" t="n"/>
    </row>
    <row r="34" ht="12.2" customHeight="1" s="196">
      <c r="A34" s="251" t="inlineStr">
        <is>
          <t>1</t>
        </is>
      </c>
      <c r="B34" s="260" t="inlineStr">
        <is>
          <t>1</t>
        </is>
      </c>
      <c r="C34" s="260" t="inlineStr">
        <is>
          <t>ГЭСНр 67-01-005-01</t>
        </is>
      </c>
      <c r="H34" s="260" t="inlineStr">
        <is>
          <t>Смена ламп: накаливания</t>
        </is>
      </c>
      <c r="K34" s="260" t="inlineStr">
        <is>
          <t>100 шт</t>
        </is>
      </c>
      <c r="M34" s="261" t="n">
        <v>0.01</v>
      </c>
      <c r="P34" s="235" t="inlineStr"/>
      <c r="Q34" s="262" t="n">
        <v>0.01</v>
      </c>
      <c r="R34" s="235" t="inlineStr"/>
      <c r="S34" s="235" t="inlineStr"/>
      <c r="T34" s="235" t="inlineStr"/>
      <c r="X34" s="235" t="inlineStr"/>
      <c r="Z34" s="235" t="inlineStr"/>
    </row>
    <row r="35" ht="12.2" customHeight="1" s="196">
      <c r="A35" s="251" t="inlineStr"/>
      <c r="B35" s="251" t="inlineStr"/>
      <c r="C35" s="251" t="inlineStr">
        <is>
          <t xml:space="preserve">             1</t>
        </is>
      </c>
      <c r="H35" s="251" t="inlineStr">
        <is>
          <t>ОТ(ЗТ)</t>
        </is>
      </c>
      <c r="K35" s="251" t="inlineStr">
        <is>
          <t>чел.-ч</t>
        </is>
      </c>
      <c r="M35" s="235" t="inlineStr"/>
      <c r="P35" s="235" t="inlineStr"/>
      <c r="Q35" s="263" t="n">
        <v>0.07099999999999999</v>
      </c>
      <c r="R35" s="235" t="inlineStr"/>
      <c r="S35" s="235" t="inlineStr"/>
      <c r="T35" s="235" t="inlineStr"/>
      <c r="X35" s="235" t="inlineStr"/>
      <c r="Z35" s="262" t="n">
        <v>33.61</v>
      </c>
    </row>
    <row r="36" ht="12.2" customHeight="1" s="196">
      <c r="A36" s="251" t="inlineStr"/>
      <c r="B36" s="251" t="inlineStr"/>
      <c r="C36" s="251" t="inlineStr">
        <is>
          <t>1-100-30</t>
        </is>
      </c>
      <c r="H36" s="251" t="inlineStr">
        <is>
          <t>0</t>
        </is>
      </c>
      <c r="K36" s="251" t="inlineStr">
        <is>
          <t>чел.-ч</t>
        </is>
      </c>
      <c r="M36" s="264" t="n">
        <v>7.1</v>
      </c>
      <c r="P36" s="235" t="inlineStr"/>
      <c r="Q36" s="263" t="n">
        <v>0.07099999999999999</v>
      </c>
      <c r="R36" s="235" t="inlineStr"/>
      <c r="S36" s="235" t="inlineStr"/>
      <c r="T36" s="261" t="n">
        <v>473.35</v>
      </c>
      <c r="X36" s="235" t="inlineStr"/>
      <c r="Z36" s="261" t="n">
        <v>33.61</v>
      </c>
    </row>
    <row r="37" ht="12.2" customHeight="1" s="196">
      <c r="A37" s="251" t="inlineStr"/>
      <c r="B37" s="251" t="inlineStr"/>
      <c r="C37" s="251" t="inlineStr">
        <is>
          <t xml:space="preserve">             4</t>
        </is>
      </c>
      <c r="H37" s="251" t="inlineStr">
        <is>
          <t>М</t>
        </is>
      </c>
      <c r="K37" s="251" t="inlineStr"/>
      <c r="M37" s="235" t="inlineStr"/>
      <c r="P37" s="235" t="inlineStr"/>
      <c r="Q37" s="235" t="inlineStr"/>
      <c r="R37" s="235" t="inlineStr"/>
      <c r="S37" s="235" t="inlineStr"/>
      <c r="T37" s="235" t="inlineStr"/>
      <c r="X37" s="235" t="inlineStr"/>
      <c r="Z37" s="262" t="n">
        <v>0</v>
      </c>
    </row>
    <row r="38" ht="12.2" customHeight="1" s="196">
      <c r="A38" s="251" t="inlineStr"/>
      <c r="B38" s="251" t="inlineStr"/>
      <c r="C38" s="251" t="inlineStr">
        <is>
          <t>20.3.02.10</t>
        </is>
      </c>
      <c r="H38" s="251" t="inlineStr">
        <is>
          <t>Лампы накаливания</t>
        </is>
      </c>
      <c r="K38" s="251" t="inlineStr">
        <is>
          <t>шт</t>
        </is>
      </c>
      <c r="M38" s="265" t="n">
        <v>100</v>
      </c>
      <c r="P38" s="235" t="inlineStr"/>
      <c r="Q38" s="261" t="n">
        <v>1</v>
      </c>
      <c r="R38" s="235" t="inlineStr"/>
      <c r="S38" s="235" t="inlineStr"/>
      <c r="T38" s="235" t="inlineStr"/>
      <c r="X38" s="235" t="inlineStr"/>
      <c r="Z38" s="235" t="inlineStr"/>
    </row>
    <row r="39" ht="12.2" customHeight="1" s="196">
      <c r="A39" s="251" t="inlineStr"/>
      <c r="B39" s="251" t="inlineStr"/>
      <c r="C39" s="251" t="inlineStr"/>
      <c r="H39" s="266" t="inlineStr">
        <is>
          <t>Итого прямые затраты</t>
        </is>
      </c>
      <c r="I39" s="244" t="n"/>
      <c r="J39" s="244" t="n"/>
      <c r="K39" s="267" t="inlineStr"/>
      <c r="L39" s="244" t="n"/>
      <c r="M39" s="267" t="inlineStr"/>
      <c r="N39" s="244" t="n"/>
      <c r="O39" s="244" t="n"/>
      <c r="P39" s="267" t="inlineStr"/>
      <c r="Q39" s="267" t="inlineStr"/>
      <c r="R39" s="267" t="inlineStr"/>
      <c r="S39" s="267" t="inlineStr"/>
      <c r="T39" s="267" t="inlineStr"/>
      <c r="U39" s="244" t="n"/>
      <c r="V39" s="244" t="n"/>
      <c r="W39" s="244" t="n"/>
      <c r="X39" s="267" t="inlineStr"/>
      <c r="Y39" s="244" t="n"/>
      <c r="Z39" s="268" t="n">
        <v>33.61</v>
      </c>
      <c r="AA39" s="244" t="n"/>
      <c r="AB39" s="244" t="n"/>
      <c r="AC39" s="244" t="n"/>
    </row>
    <row r="40" ht="12.2" customHeight="1" s="196">
      <c r="C40" s="251" t="inlineStr"/>
      <c r="H40" s="251" t="inlineStr">
        <is>
          <t>ФОТ</t>
        </is>
      </c>
      <c r="K40" s="251" t="inlineStr"/>
      <c r="M40" s="235" t="inlineStr"/>
      <c r="P40" s="235" t="inlineStr"/>
      <c r="Q40" s="235" t="inlineStr"/>
      <c r="R40" s="251" t="inlineStr"/>
      <c r="S40" s="251" t="inlineStr"/>
      <c r="T40" s="251" t="inlineStr"/>
      <c r="X40" s="251" t="inlineStr"/>
      <c r="Z40" s="261" t="n">
        <v>33.61</v>
      </c>
    </row>
    <row r="41" ht="24.6" customHeight="1" s="196">
      <c r="C41" s="251" t="inlineStr">
        <is>
          <t>812/пр_2020_прил._т._п.101_гр.3</t>
        </is>
      </c>
      <c r="H41" s="251" t="inlineStr">
        <is>
          <t>НР (Электромонтажные работы)</t>
        </is>
      </c>
      <c r="K41" s="251" t="inlineStr">
        <is>
          <t>%</t>
        </is>
      </c>
      <c r="M41" s="265" t="n">
        <v>91</v>
      </c>
      <c r="P41" s="235" t="inlineStr"/>
      <c r="Q41" s="261" t="n">
        <v>91</v>
      </c>
      <c r="R41" s="251" t="inlineStr"/>
      <c r="S41" s="251" t="inlineStr"/>
      <c r="T41" s="251" t="inlineStr"/>
      <c r="X41" s="251" t="inlineStr"/>
      <c r="Z41" s="261" t="n">
        <v>30.59</v>
      </c>
    </row>
    <row r="42" ht="24.6" customHeight="1" s="196">
      <c r="C42" s="251" t="inlineStr">
        <is>
          <t>774/пр_2020_прил._т._п.101_гр.3</t>
        </is>
      </c>
      <c r="H42" s="251" t="inlineStr">
        <is>
          <t>СП (Электромонтажные работы)</t>
        </is>
      </c>
      <c r="K42" s="251" t="inlineStr">
        <is>
          <t>%</t>
        </is>
      </c>
      <c r="M42" s="265" t="n">
        <v>48</v>
      </c>
      <c r="P42" s="235" t="inlineStr"/>
      <c r="Q42" s="261" t="n">
        <v>48</v>
      </c>
      <c r="R42" s="251" t="inlineStr"/>
      <c r="S42" s="251" t="inlineStr"/>
      <c r="T42" s="251" t="inlineStr"/>
      <c r="X42" s="251" t="inlineStr"/>
      <c r="Z42" s="261" t="n">
        <v>16.13</v>
      </c>
    </row>
    <row r="43">
      <c r="A43" s="269" t="n"/>
      <c r="B43" s="269" t="n"/>
      <c r="C43" s="269" t="n"/>
      <c r="D43" s="269" t="n"/>
      <c r="E43" s="269" t="n"/>
      <c r="F43" s="269" t="n"/>
      <c r="G43" s="269" t="n"/>
      <c r="H43" s="269" t="n"/>
      <c r="I43" s="269" t="n"/>
      <c r="J43" s="269" t="n"/>
      <c r="K43" s="269" t="n"/>
      <c r="L43" s="269" t="n"/>
      <c r="M43" s="269" t="n"/>
      <c r="N43" s="269" t="n"/>
      <c r="O43" s="269" t="n"/>
      <c r="P43" s="269" t="n"/>
      <c r="Q43" s="269" t="n"/>
      <c r="R43" s="269" t="n"/>
      <c r="S43" s="269" t="n"/>
      <c r="T43" s="269" t="n"/>
      <c r="U43" s="269" t="n"/>
      <c r="V43" s="269" t="n"/>
      <c r="W43" s="269" t="n"/>
      <c r="X43" s="269" t="n"/>
      <c r="Y43" s="269" t="n"/>
      <c r="Z43" s="269" t="n"/>
      <c r="AA43" s="269" t="n"/>
      <c r="AB43" s="269" t="n"/>
      <c r="AC43" s="269" t="n"/>
    </row>
    <row r="44" ht="12.2" customHeight="1" s="196">
      <c r="H44" s="260" t="inlineStr">
        <is>
          <t>Всего по позиции</t>
        </is>
      </c>
      <c r="S44" s="251" t="inlineStr"/>
      <c r="T44" s="262" t="n">
        <v>8033</v>
      </c>
      <c r="X44" s="251" t="inlineStr"/>
      <c r="Z44" s="262" t="n">
        <v>80.33</v>
      </c>
    </row>
    <row r="45" ht="24.6" customHeight="1" s="196">
      <c r="A45" s="251" t="inlineStr">
        <is>
          <t>2</t>
        </is>
      </c>
      <c r="B45" s="260" t="inlineStr">
        <is>
          <t>2</t>
        </is>
      </c>
      <c r="C45" s="260" t="inlineStr">
        <is>
          <t>20.3.02.12-0006</t>
        </is>
      </c>
      <c r="H45" s="260" t="inlineStr">
        <is>
          <t>Лампа энергосберегающая с цоколем E27, мощность 10 Вт</t>
        </is>
      </c>
      <c r="K45" s="260" t="inlineStr">
        <is>
          <t>шт</t>
        </is>
      </c>
      <c r="M45" s="265" t="n">
        <v>1</v>
      </c>
      <c r="P45" s="235" t="inlineStr"/>
      <c r="Q45" s="262" t="n">
        <v>1</v>
      </c>
      <c r="R45" s="261" t="n">
        <v>9.890000000000001</v>
      </c>
      <c r="S45" s="261" t="n">
        <v>1.41</v>
      </c>
      <c r="T45" s="261" t="n">
        <v>13.94</v>
      </c>
      <c r="X45" s="235" t="inlineStr"/>
      <c r="Z45" s="261" t="n">
        <v>13.94</v>
      </c>
    </row>
    <row r="46" ht="12.2" customHeight="1" s="196">
      <c r="C46" s="251" t="inlineStr"/>
      <c r="H46" s="251" t="inlineStr"/>
      <c r="K46" s="251" t="inlineStr"/>
      <c r="M46" s="235" t="inlineStr"/>
      <c r="P46" s="235" t="inlineStr"/>
      <c r="Q46" s="235" t="inlineStr"/>
      <c r="R46" s="251" t="inlineStr"/>
      <c r="S46" s="251" t="inlineStr"/>
      <c r="T46" s="251" t="inlineStr"/>
      <c r="X46" s="251" t="inlineStr"/>
      <c r="Z46" s="235" t="inlineStr"/>
    </row>
    <row r="47">
      <c r="A47" s="269" t="n"/>
      <c r="B47" s="269" t="n"/>
      <c r="C47" s="269" t="n"/>
      <c r="D47" s="269" t="n"/>
      <c r="E47" s="269" t="n"/>
      <c r="F47" s="269" t="n"/>
      <c r="G47" s="269" t="n"/>
      <c r="H47" s="269" t="n"/>
      <c r="I47" s="269" t="n"/>
      <c r="J47" s="269" t="n"/>
      <c r="K47" s="269" t="n"/>
      <c r="L47" s="269" t="n"/>
      <c r="M47" s="269" t="n"/>
      <c r="N47" s="269" t="n"/>
      <c r="O47" s="269" t="n"/>
      <c r="P47" s="269" t="n"/>
      <c r="Q47" s="269" t="n"/>
      <c r="R47" s="269" t="n"/>
      <c r="S47" s="269" t="n"/>
      <c r="T47" s="269" t="n"/>
      <c r="U47" s="269" t="n"/>
      <c r="V47" s="269" t="n"/>
      <c r="W47" s="269" t="n"/>
      <c r="X47" s="269" t="n"/>
      <c r="Y47" s="269" t="n"/>
      <c r="Z47" s="269" t="n"/>
      <c r="AA47" s="269" t="n"/>
      <c r="AB47" s="269" t="n"/>
      <c r="AC47" s="269" t="n"/>
    </row>
    <row r="48" ht="12.2" customHeight="1" s="196">
      <c r="H48" s="260" t="inlineStr">
        <is>
          <t>Всего по позиции</t>
        </is>
      </c>
      <c r="S48" s="251" t="inlineStr"/>
      <c r="T48" s="262" t="n">
        <v>13.94</v>
      </c>
      <c r="X48" s="251" t="inlineStr"/>
      <c r="Z48" s="262" t="n">
        <v>13.94</v>
      </c>
    </row>
    <row r="49" ht="24.6" customHeight="1" s="196">
      <c r="A49" s="251" t="inlineStr">
        <is>
          <t>3</t>
        </is>
      </c>
      <c r="B49" s="260" t="inlineStr">
        <is>
          <t>3</t>
        </is>
      </c>
      <c r="C49" s="260" t="inlineStr">
        <is>
          <t>ГЭСНр 67-01-013-01</t>
        </is>
      </c>
      <c r="H49" s="260" t="inlineStr">
        <is>
          <t>Ремонт групповых щитков на лестничной клетке без ремонта автоматов</t>
        </is>
      </c>
      <c r="K49" s="260" t="inlineStr">
        <is>
          <t>100 шт</t>
        </is>
      </c>
      <c r="M49" s="261" t="n">
        <v>0.05</v>
      </c>
      <c r="P49" s="235" t="inlineStr"/>
      <c r="Q49" s="262" t="n">
        <v>0.05</v>
      </c>
      <c r="R49" s="235" t="inlineStr"/>
      <c r="S49" s="235" t="inlineStr"/>
      <c r="T49" s="235" t="inlineStr"/>
      <c r="X49" s="235" t="inlineStr"/>
      <c r="Z49" s="235" t="inlineStr"/>
    </row>
    <row r="50" ht="12.2" customHeight="1" s="196">
      <c r="A50" s="251" t="inlineStr"/>
      <c r="B50" s="251" t="inlineStr"/>
      <c r="C50" s="251" t="inlineStr">
        <is>
          <t xml:space="preserve">             1</t>
        </is>
      </c>
      <c r="H50" s="251" t="inlineStr">
        <is>
          <t>ОТ(ЗТ)</t>
        </is>
      </c>
      <c r="K50" s="251" t="inlineStr">
        <is>
          <t>чел.-ч</t>
        </is>
      </c>
      <c r="M50" s="235" t="inlineStr"/>
      <c r="P50" s="235" t="inlineStr"/>
      <c r="Q50" s="263" t="n">
        <v>6.035</v>
      </c>
      <c r="R50" s="235" t="inlineStr"/>
      <c r="S50" s="235" t="inlineStr"/>
      <c r="T50" s="235" t="inlineStr"/>
      <c r="X50" s="235" t="inlineStr"/>
      <c r="Z50" s="262" t="n">
        <v>3216.72</v>
      </c>
    </row>
    <row r="51" ht="12.2" customHeight="1" s="196">
      <c r="A51" s="251" t="inlineStr"/>
      <c r="B51" s="251" t="inlineStr"/>
      <c r="C51" s="251" t="inlineStr">
        <is>
          <t>1-100-40</t>
        </is>
      </c>
      <c r="H51" s="251" t="inlineStr">
        <is>
          <t>Средний разряд работы 4,0</t>
        </is>
      </c>
      <c r="K51" s="251" t="inlineStr">
        <is>
          <t>чел.-ч</t>
        </is>
      </c>
      <c r="M51" s="264" t="n">
        <v>120.7</v>
      </c>
      <c r="P51" s="235" t="inlineStr"/>
      <c r="Q51" s="263" t="n">
        <v>6.035</v>
      </c>
      <c r="R51" s="235" t="inlineStr"/>
      <c r="S51" s="235" t="inlineStr"/>
      <c r="T51" s="261" t="n">
        <v>533.01</v>
      </c>
      <c r="X51" s="235" t="inlineStr"/>
      <c r="Z51" s="261" t="n">
        <v>3216.72</v>
      </c>
    </row>
    <row r="52" ht="12.2" customHeight="1" s="196">
      <c r="A52" s="251" t="inlineStr"/>
      <c r="B52" s="251" t="inlineStr"/>
      <c r="C52" s="251" t="inlineStr"/>
      <c r="H52" s="266" t="inlineStr">
        <is>
          <t>Итого прямые затраты</t>
        </is>
      </c>
      <c r="I52" s="244" t="n"/>
      <c r="J52" s="244" t="n"/>
      <c r="K52" s="267" t="inlineStr"/>
      <c r="L52" s="244" t="n"/>
      <c r="M52" s="267" t="inlineStr"/>
      <c r="N52" s="244" t="n"/>
      <c r="O52" s="244" t="n"/>
      <c r="P52" s="267" t="inlineStr"/>
      <c r="Q52" s="267" t="inlineStr"/>
      <c r="R52" s="267" t="inlineStr"/>
      <c r="S52" s="267" t="inlineStr"/>
      <c r="T52" s="267" t="inlineStr"/>
      <c r="U52" s="244" t="n"/>
      <c r="V52" s="244" t="n"/>
      <c r="W52" s="244" t="n"/>
      <c r="X52" s="267" t="inlineStr"/>
      <c r="Y52" s="244" t="n"/>
      <c r="Z52" s="268" t="n">
        <v>3216.72</v>
      </c>
      <c r="AA52" s="244" t="n"/>
      <c r="AB52" s="244" t="n"/>
      <c r="AC52" s="244" t="n"/>
    </row>
    <row r="53" ht="12.2" customHeight="1" s="196">
      <c r="C53" s="251" t="inlineStr"/>
      <c r="H53" s="251" t="inlineStr">
        <is>
          <t>ФОТ</t>
        </is>
      </c>
      <c r="K53" s="251" t="inlineStr"/>
      <c r="M53" s="235" t="inlineStr"/>
      <c r="P53" s="235" t="inlineStr"/>
      <c r="Q53" s="235" t="inlineStr"/>
      <c r="R53" s="251" t="inlineStr"/>
      <c r="S53" s="251" t="inlineStr"/>
      <c r="T53" s="251" t="inlineStr"/>
      <c r="X53" s="251" t="inlineStr"/>
      <c r="Z53" s="261" t="n">
        <v>3216.72</v>
      </c>
    </row>
    <row r="54" ht="24.6" customHeight="1" s="196">
      <c r="C54" s="251" t="inlineStr">
        <is>
          <t>812/пр_2020_прил._т._п.101_гр.3</t>
        </is>
      </c>
      <c r="H54" s="251" t="inlineStr">
        <is>
          <t>НР (Электромонтажные работы)</t>
        </is>
      </c>
      <c r="K54" s="251" t="inlineStr">
        <is>
          <t>%</t>
        </is>
      </c>
      <c r="M54" s="265" t="n">
        <v>91</v>
      </c>
      <c r="P54" s="235" t="inlineStr"/>
      <c r="Q54" s="261" t="n">
        <v>91</v>
      </c>
      <c r="R54" s="251" t="inlineStr"/>
      <c r="S54" s="251" t="inlineStr"/>
      <c r="T54" s="251" t="inlineStr"/>
      <c r="X54" s="251" t="inlineStr"/>
      <c r="Z54" s="261" t="n">
        <v>2927.22</v>
      </c>
    </row>
    <row r="55" ht="24.6" customHeight="1" s="196">
      <c r="C55" s="251" t="inlineStr">
        <is>
          <t>774/пр_2020_прил._т._п.101_гр.3</t>
        </is>
      </c>
      <c r="H55" s="251" t="inlineStr">
        <is>
          <t>СП (Электромонтажные работы)</t>
        </is>
      </c>
      <c r="K55" s="251" t="inlineStr">
        <is>
          <t>%</t>
        </is>
      </c>
      <c r="M55" s="265" t="n">
        <v>48</v>
      </c>
      <c r="P55" s="235" t="inlineStr"/>
      <c r="Q55" s="261" t="n">
        <v>48</v>
      </c>
      <c r="R55" s="251" t="inlineStr"/>
      <c r="S55" s="251" t="inlineStr"/>
      <c r="T55" s="251" t="inlineStr"/>
      <c r="X55" s="251" t="inlineStr"/>
      <c r="Z55" s="261" t="n">
        <v>1544.03</v>
      </c>
    </row>
    <row r="56">
      <c r="A56" s="269" t="n"/>
      <c r="B56" s="269" t="n"/>
      <c r="C56" s="269" t="n"/>
      <c r="D56" s="269" t="n"/>
      <c r="E56" s="269" t="n"/>
      <c r="F56" s="269" t="n"/>
      <c r="G56" s="269" t="n"/>
      <c r="H56" s="269" t="n"/>
      <c r="I56" s="269" t="n"/>
      <c r="J56" s="269" t="n"/>
      <c r="K56" s="269" t="n"/>
      <c r="L56" s="269" t="n"/>
      <c r="M56" s="269" t="n"/>
      <c r="N56" s="269" t="n"/>
      <c r="O56" s="269" t="n"/>
      <c r="P56" s="269" t="n"/>
      <c r="Q56" s="269" t="n"/>
      <c r="R56" s="269" t="n"/>
      <c r="S56" s="269" t="n"/>
      <c r="T56" s="269" t="n"/>
      <c r="U56" s="269" t="n"/>
      <c r="V56" s="269" t="n"/>
      <c r="W56" s="269" t="n"/>
      <c r="X56" s="269" t="n"/>
      <c r="Y56" s="269" t="n"/>
      <c r="Z56" s="269" t="n"/>
      <c r="AA56" s="269" t="n"/>
      <c r="AB56" s="269" t="n"/>
      <c r="AC56" s="269" t="n"/>
    </row>
    <row r="57" ht="12.2" customHeight="1" s="196">
      <c r="H57" s="260" t="inlineStr">
        <is>
          <t>Всего по позиции</t>
        </is>
      </c>
      <c r="S57" s="251" t="inlineStr"/>
      <c r="T57" s="262" t="n">
        <v>153759.4</v>
      </c>
      <c r="X57" s="251" t="inlineStr"/>
      <c r="Z57" s="262" t="n">
        <v>7687.97</v>
      </c>
    </row>
    <row r="58" ht="12.2" customHeight="1" s="196">
      <c r="C58" s="270" t="inlineStr"/>
      <c r="H58" s="270" t="inlineStr">
        <is>
          <t>Итого по подразделу</t>
        </is>
      </c>
      <c r="Q58" s="270" t="inlineStr"/>
      <c r="R58" s="270" t="inlineStr"/>
      <c r="Z58" s="271" t="n">
        <v>7782.24</v>
      </c>
    </row>
    <row r="59">
      <c r="A59" s="269" t="n"/>
      <c r="B59" s="269" t="n"/>
      <c r="C59" s="269" t="n"/>
      <c r="D59" s="269" t="n"/>
      <c r="E59" s="269" t="n"/>
      <c r="F59" s="269" t="n"/>
      <c r="G59" s="269" t="n"/>
      <c r="H59" s="269" t="n"/>
      <c r="I59" s="269" t="n"/>
      <c r="J59" s="269" t="n"/>
      <c r="K59" s="269" t="n"/>
      <c r="L59" s="269" t="n"/>
      <c r="M59" s="269" t="n"/>
      <c r="N59" s="269" t="n"/>
      <c r="O59" s="269" t="n"/>
      <c r="P59" s="269" t="n"/>
      <c r="Q59" s="269" t="n"/>
      <c r="R59" s="269" t="n"/>
      <c r="S59" s="269" t="n"/>
      <c r="T59" s="269" t="n"/>
      <c r="U59" s="269" t="n"/>
      <c r="V59" s="269" t="n"/>
      <c r="W59" s="269" t="n"/>
      <c r="X59" s="269" t="n"/>
      <c r="Y59" s="269" t="n"/>
      <c r="Z59" s="269" t="n"/>
      <c r="AA59" s="269" t="n"/>
      <c r="AB59" s="269" t="n"/>
      <c r="AC59" s="269" t="n"/>
    </row>
    <row r="60" ht="12.2" customHeight="1" s="196">
      <c r="C60" s="251" t="inlineStr"/>
      <c r="H60" s="251" t="inlineStr">
        <is>
          <t>Итого прямые затраты по разделу "Беляева 1"</t>
        </is>
      </c>
      <c r="Q60" s="251" t="inlineStr"/>
      <c r="R60" s="251" t="inlineStr"/>
      <c r="Z60" s="261" t="n">
        <v>3264.27</v>
      </c>
    </row>
    <row r="61" ht="12.2" customHeight="1" s="196">
      <c r="C61" s="272" t="inlineStr"/>
      <c r="H61" s="272" t="inlineStr">
        <is>
          <t xml:space="preserve">   в том числе:</t>
        </is>
      </c>
      <c r="Q61" s="272" t="inlineStr"/>
      <c r="R61" s="272" t="inlineStr"/>
      <c r="Z61" s="273" t="inlineStr"/>
    </row>
    <row r="62" ht="12.2" customHeight="1" s="196">
      <c r="C62" s="251" t="inlineStr"/>
      <c r="H62" s="251" t="inlineStr">
        <is>
          <t xml:space="preserve">   оплата труда (ОТ)</t>
        </is>
      </c>
      <c r="Q62" s="251" t="inlineStr"/>
      <c r="R62" s="251" t="inlineStr"/>
      <c r="Z62" s="261" t="n">
        <v>3250.33</v>
      </c>
    </row>
    <row r="63" ht="12.2" customHeight="1" s="196">
      <c r="C63" s="251" t="inlineStr"/>
      <c r="H63" s="251" t="inlineStr">
        <is>
          <t xml:space="preserve">   эксплуатация машин и механизмов</t>
        </is>
      </c>
      <c r="Q63" s="251" t="inlineStr"/>
      <c r="R63" s="251" t="inlineStr"/>
      <c r="Z63" s="261" t="n">
        <v>0</v>
      </c>
    </row>
    <row r="64" ht="12.2" customHeight="1" s="196">
      <c r="C64" s="251" t="inlineStr"/>
      <c r="H64" s="251" t="inlineStr">
        <is>
          <t xml:space="preserve">   оплата труда машинистов (ОТм)            </t>
        </is>
      </c>
      <c r="Q64" s="251" t="inlineStr"/>
      <c r="R64" s="251" t="inlineStr"/>
      <c r="Z64" s="261" t="n">
        <v>0</v>
      </c>
    </row>
    <row r="65" ht="12.2" customHeight="1" s="196">
      <c r="C65" s="251" t="inlineStr"/>
      <c r="H65" s="251" t="inlineStr">
        <is>
          <t xml:space="preserve">   материальные ресурсы</t>
        </is>
      </c>
      <c r="Q65" s="251" t="inlineStr"/>
      <c r="R65" s="251" t="inlineStr"/>
      <c r="Z65" s="261" t="n">
        <v>13.94</v>
      </c>
    </row>
    <row r="66" ht="12.2" customHeight="1" s="196">
      <c r="C66" s="251" t="inlineStr"/>
      <c r="H66" s="251" t="inlineStr">
        <is>
          <t xml:space="preserve">   перевозка</t>
        </is>
      </c>
      <c r="Q66" s="251" t="inlineStr"/>
      <c r="R66" s="251" t="inlineStr"/>
      <c r="Z66" s="261" t="n">
        <v>0</v>
      </c>
    </row>
    <row r="67" ht="12.2" customHeight="1" s="196">
      <c r="C67" s="251" t="inlineStr"/>
      <c r="H67" s="251" t="inlineStr">
        <is>
          <t>Итого ФОТ (справочно)</t>
        </is>
      </c>
      <c r="Q67" s="251" t="inlineStr"/>
      <c r="R67" s="251" t="inlineStr"/>
      <c r="Z67" s="261" t="n">
        <v>3250.33</v>
      </c>
    </row>
    <row r="68" ht="12.2" customHeight="1" s="196">
      <c r="C68" s="251" t="inlineStr"/>
      <c r="H68" s="251" t="inlineStr">
        <is>
          <t>Итого накладные расходы</t>
        </is>
      </c>
      <c r="Q68" s="251" t="inlineStr"/>
      <c r="R68" s="251" t="inlineStr"/>
      <c r="Z68" s="261" t="n">
        <v>2957.81</v>
      </c>
    </row>
    <row r="69" ht="12.2" customHeight="1" s="196">
      <c r="C69" s="251" t="inlineStr"/>
      <c r="H69" s="251" t="inlineStr">
        <is>
          <t>Итого сметная прибыль</t>
        </is>
      </c>
      <c r="Q69" s="251" t="inlineStr"/>
      <c r="R69" s="251" t="inlineStr"/>
      <c r="Z69" s="261" t="n">
        <v>1560.16</v>
      </c>
    </row>
    <row r="70" ht="12.2" customHeight="1" s="196">
      <c r="C70" s="251" t="inlineStr"/>
      <c r="H70" s="251" t="inlineStr">
        <is>
          <t>Итого оборудование</t>
        </is>
      </c>
      <c r="Q70" s="251" t="inlineStr"/>
      <c r="R70" s="251" t="inlineStr"/>
      <c r="Z70" s="261" t="n">
        <v>0</v>
      </c>
    </row>
    <row r="71" ht="12.2" customHeight="1" s="196">
      <c r="C71" s="251" t="inlineStr"/>
      <c r="H71" s="251" t="inlineStr">
        <is>
          <t>Итого прочие затраты</t>
        </is>
      </c>
      <c r="Q71" s="251" t="inlineStr"/>
      <c r="R71" s="251" t="inlineStr"/>
      <c r="Z71" s="261" t="n">
        <v>0</v>
      </c>
    </row>
    <row r="72" ht="12.2" customHeight="1" s="196">
      <c r="C72" s="260" t="inlineStr"/>
      <c r="H72" s="260" t="inlineStr">
        <is>
          <t>Итого по разделу "Беляева 1"</t>
        </is>
      </c>
      <c r="Q72" s="260" t="inlineStr"/>
      <c r="R72" s="260" t="inlineStr"/>
      <c r="Z72" s="262" t="n">
        <v>7782.24</v>
      </c>
    </row>
    <row r="73" ht="12.2" customHeight="1" s="196">
      <c r="C73" s="272" t="inlineStr"/>
      <c r="H73" s="272" t="inlineStr">
        <is>
          <t xml:space="preserve">   в том числе:</t>
        </is>
      </c>
      <c r="Q73" s="272" t="inlineStr"/>
      <c r="R73" s="272" t="inlineStr"/>
      <c r="Z73" s="273" t="inlineStr"/>
    </row>
    <row r="74" ht="12.2" customHeight="1" s="196">
      <c r="C74" s="251" t="inlineStr"/>
      <c r="H74" s="251" t="inlineStr">
        <is>
          <t xml:space="preserve">   материальные ресурсы, отсутствующие в ФРСН </t>
        </is>
      </c>
      <c r="Q74" s="251" t="inlineStr"/>
      <c r="R74" s="251" t="inlineStr"/>
      <c r="Z74" s="261" t="n">
        <v>0</v>
      </c>
    </row>
    <row r="75" ht="12.2" customHeight="1" s="196">
      <c r="C75" s="251" t="inlineStr"/>
      <c r="H75" s="251" t="inlineStr">
        <is>
          <t xml:space="preserve">   оборудование, отсутствующее в ФРСН </t>
        </is>
      </c>
      <c r="Q75" s="251" t="inlineStr"/>
      <c r="R75" s="251" t="inlineStr"/>
      <c r="Z75" s="261" t="n">
        <v>0</v>
      </c>
    </row>
    <row r="76" ht="12.2" customHeight="1" s="196">
      <c r="C76" s="251" t="inlineStr"/>
      <c r="H76" s="251" t="inlineStr">
        <is>
          <t xml:space="preserve">   затраты труда рабочих</t>
        </is>
      </c>
      <c r="Q76" s="235" t="inlineStr">
        <is>
          <t>6,106</t>
        </is>
      </c>
      <c r="R76" s="251" t="inlineStr"/>
      <c r="Z76" s="235" t="inlineStr"/>
    </row>
    <row r="77" ht="12.2" customHeight="1" s="196">
      <c r="C77" s="251" t="inlineStr"/>
      <c r="H77" s="251" t="inlineStr">
        <is>
          <t xml:space="preserve">   затраты труда машинистов</t>
        </is>
      </c>
      <c r="Q77" s="251" t="inlineStr"/>
      <c r="R77" s="251" t="inlineStr"/>
      <c r="Z77" s="235" t="inlineStr"/>
    </row>
    <row r="78">
      <c r="A78" s="274" t="n"/>
      <c r="B78" s="274" t="n"/>
      <c r="C78" s="274" t="n"/>
      <c r="D78" s="274" t="n"/>
      <c r="E78" s="274" t="n"/>
      <c r="F78" s="274" t="n"/>
      <c r="G78" s="274" t="n"/>
      <c r="H78" s="274" t="n"/>
      <c r="I78" s="274" t="n"/>
      <c r="J78" s="274" t="n"/>
      <c r="K78" s="274" t="n"/>
      <c r="L78" s="274" t="n"/>
      <c r="M78" s="274" t="n"/>
      <c r="N78" s="274" t="n"/>
      <c r="O78" s="274" t="n"/>
      <c r="P78" s="274" t="n"/>
      <c r="Q78" s="274" t="n"/>
      <c r="R78" s="274" t="n"/>
      <c r="S78" s="274" t="n"/>
      <c r="T78" s="274" t="n"/>
      <c r="U78" s="274" t="n"/>
      <c r="V78" s="274" t="n"/>
      <c r="W78" s="274" t="n"/>
      <c r="X78" s="274" t="n"/>
      <c r="Y78" s="274" t="n"/>
      <c r="Z78" s="274" t="n"/>
      <c r="AA78" s="274" t="n"/>
      <c r="AB78" s="274" t="n"/>
      <c r="AC78" s="274" t="n"/>
    </row>
    <row r="79" ht="12.2" customHeight="1" s="196">
      <c r="C79" s="260" t="inlineStr"/>
      <c r="H79" s="260" t="inlineStr">
        <is>
          <t>ВСЕГО строительные работы</t>
        </is>
      </c>
      <c r="Q79" s="260" t="inlineStr"/>
      <c r="R79" s="260" t="inlineStr"/>
      <c r="Z79" s="262" t="n">
        <v>7782.24</v>
      </c>
    </row>
    <row r="80" ht="12.2" customHeight="1" s="196">
      <c r="C80" s="272" t="inlineStr"/>
      <c r="H80" s="272" t="inlineStr">
        <is>
          <t xml:space="preserve">   в том числе:</t>
        </is>
      </c>
      <c r="Q80" s="272" t="inlineStr"/>
      <c r="R80" s="272" t="inlineStr"/>
      <c r="Z80" s="273" t="inlineStr"/>
    </row>
    <row r="81" ht="12.2" customHeight="1" s="196">
      <c r="C81" s="251" t="inlineStr"/>
      <c r="H81" s="251" t="inlineStr">
        <is>
          <t xml:space="preserve">   всего прямые затраты</t>
        </is>
      </c>
      <c r="Q81" s="251" t="inlineStr"/>
      <c r="R81" s="251" t="inlineStr"/>
      <c r="Z81" s="261" t="n">
        <v>3264.27</v>
      </c>
    </row>
    <row r="82" ht="12.2" customHeight="1" s="196">
      <c r="C82" s="272" t="inlineStr"/>
      <c r="H82" s="272" t="inlineStr">
        <is>
          <t xml:space="preserve">      в том числе:</t>
        </is>
      </c>
      <c r="Q82" s="272" t="inlineStr"/>
      <c r="R82" s="272" t="inlineStr"/>
      <c r="Z82" s="273" t="inlineStr"/>
    </row>
    <row r="83" ht="12.2" customHeight="1" s="196">
      <c r="C83" s="251" t="inlineStr"/>
      <c r="H83" s="251" t="inlineStr">
        <is>
          <t xml:space="preserve">      оплата труда (ОТ)</t>
        </is>
      </c>
      <c r="Q83" s="251" t="inlineStr"/>
      <c r="R83" s="251" t="inlineStr"/>
      <c r="Z83" s="261" t="n">
        <v>3250.33</v>
      </c>
    </row>
    <row r="84" ht="12.2" customHeight="1" s="196">
      <c r="C84" s="251" t="inlineStr"/>
      <c r="H84" s="251" t="inlineStr">
        <is>
          <t xml:space="preserve">      эксплуатация машин и механизмов</t>
        </is>
      </c>
      <c r="Q84" s="251" t="inlineStr"/>
      <c r="R84" s="251" t="inlineStr"/>
      <c r="Z84" s="261" t="n">
        <v>0</v>
      </c>
    </row>
    <row r="85" ht="12.2" customHeight="1" s="196">
      <c r="C85" s="251" t="inlineStr"/>
      <c r="H85" s="251" t="inlineStr">
        <is>
          <t xml:space="preserve">      оплата труда машинистов (ОТм)            </t>
        </is>
      </c>
      <c r="Q85" s="251" t="inlineStr"/>
      <c r="R85" s="251" t="inlineStr"/>
      <c r="Z85" s="261" t="n">
        <v>0</v>
      </c>
    </row>
    <row r="86" ht="12.2" customHeight="1" s="196">
      <c r="C86" s="251" t="inlineStr"/>
      <c r="H86" s="251" t="inlineStr">
        <is>
          <t xml:space="preserve">      материальные ресурсы</t>
        </is>
      </c>
      <c r="Q86" s="251" t="inlineStr"/>
      <c r="R86" s="251" t="inlineStr"/>
      <c r="Z86" s="261" t="n">
        <v>13.94</v>
      </c>
    </row>
    <row r="87" ht="12.2" customHeight="1" s="196">
      <c r="C87" s="251" t="inlineStr"/>
      <c r="H87" s="251" t="inlineStr">
        <is>
          <t xml:space="preserve">      перевозка</t>
        </is>
      </c>
      <c r="Q87" s="251" t="inlineStr"/>
      <c r="R87" s="251" t="inlineStr"/>
      <c r="Z87" s="261" t="n">
        <v>0</v>
      </c>
    </row>
    <row r="88" ht="12.2" customHeight="1" s="196">
      <c r="C88" s="251" t="inlineStr"/>
      <c r="H88" s="251" t="inlineStr">
        <is>
          <t xml:space="preserve">   всего ФОТ</t>
        </is>
      </c>
      <c r="Q88" s="251" t="inlineStr"/>
      <c r="R88" s="251" t="inlineStr"/>
      <c r="Z88" s="261" t="n">
        <v>3250.33</v>
      </c>
    </row>
    <row r="89" ht="12.2" customHeight="1" s="196">
      <c r="C89" s="251" t="inlineStr"/>
      <c r="H89" s="251" t="inlineStr">
        <is>
          <t xml:space="preserve">   всего накладные расходы</t>
        </is>
      </c>
      <c r="Q89" s="251" t="inlineStr"/>
      <c r="R89" s="251" t="inlineStr"/>
      <c r="Z89" s="261" t="n">
        <v>2957.81</v>
      </c>
    </row>
    <row r="90" ht="12.2" customHeight="1" s="196">
      <c r="C90" s="251" t="inlineStr"/>
      <c r="H90" s="251" t="inlineStr">
        <is>
          <t xml:space="preserve">   всего сметная прибыль</t>
        </is>
      </c>
      <c r="Q90" s="251" t="inlineStr"/>
      <c r="R90" s="251" t="inlineStr"/>
      <c r="Z90" s="261" t="n">
        <v>1560.16</v>
      </c>
    </row>
    <row r="91" ht="12.2" customHeight="1" s="196">
      <c r="C91" s="260" t="inlineStr"/>
      <c r="H91" s="260" t="inlineStr">
        <is>
          <t>ВСЕГО монтажные работы</t>
        </is>
      </c>
      <c r="Q91" s="260" t="inlineStr"/>
      <c r="R91" s="260" t="inlineStr"/>
      <c r="Z91" s="262" t="n">
        <v>0</v>
      </c>
    </row>
    <row r="92" ht="12.2" customHeight="1" s="196">
      <c r="C92" s="272" t="inlineStr"/>
      <c r="H92" s="272" t="inlineStr">
        <is>
          <t xml:space="preserve">   в том числе:</t>
        </is>
      </c>
      <c r="Q92" s="272" t="inlineStr"/>
      <c r="R92" s="272" t="inlineStr"/>
      <c r="Z92" s="273" t="inlineStr"/>
    </row>
    <row r="93" ht="12.2" customHeight="1" s="196">
      <c r="C93" s="251" t="inlineStr"/>
      <c r="H93" s="251" t="inlineStr">
        <is>
          <t xml:space="preserve">   всего прямые затраты</t>
        </is>
      </c>
      <c r="Q93" s="251" t="inlineStr"/>
      <c r="R93" s="251" t="inlineStr"/>
      <c r="Z93" s="261" t="n">
        <v>0</v>
      </c>
    </row>
    <row r="94" ht="12.2" customHeight="1" s="196">
      <c r="C94" s="272" t="inlineStr"/>
      <c r="H94" s="272" t="inlineStr">
        <is>
          <t xml:space="preserve">      в том числе:</t>
        </is>
      </c>
      <c r="Q94" s="272" t="inlineStr"/>
      <c r="R94" s="272" t="inlineStr"/>
      <c r="Z94" s="273" t="inlineStr"/>
    </row>
    <row r="95" ht="12.2" customHeight="1" s="196">
      <c r="C95" s="251" t="inlineStr"/>
      <c r="H95" s="251" t="inlineStr">
        <is>
          <t xml:space="preserve">      оплата труда (ОТ)</t>
        </is>
      </c>
      <c r="Q95" s="251" t="inlineStr"/>
      <c r="R95" s="251" t="inlineStr"/>
      <c r="Z95" s="261" t="n">
        <v>0</v>
      </c>
    </row>
    <row r="96" ht="12.2" customHeight="1" s="196">
      <c r="C96" s="251" t="inlineStr"/>
      <c r="H96" s="251" t="inlineStr">
        <is>
          <t xml:space="preserve">      эксплуатация машин и механизмов</t>
        </is>
      </c>
      <c r="Q96" s="251" t="inlineStr"/>
      <c r="R96" s="251" t="inlineStr"/>
      <c r="Z96" s="261" t="n">
        <v>0</v>
      </c>
    </row>
    <row r="97" ht="12.2" customHeight="1" s="196">
      <c r="C97" s="251" t="inlineStr"/>
      <c r="H97" s="251" t="inlineStr">
        <is>
          <t xml:space="preserve">      оплата труда машинистов (ОТм)            </t>
        </is>
      </c>
      <c r="Q97" s="251" t="inlineStr"/>
      <c r="R97" s="251" t="inlineStr"/>
      <c r="Z97" s="261" t="n">
        <v>0</v>
      </c>
    </row>
    <row r="98" ht="12.2" customHeight="1" s="196">
      <c r="C98" s="251" t="inlineStr"/>
      <c r="H98" s="251" t="inlineStr">
        <is>
          <t xml:space="preserve">      материальные ресурсы</t>
        </is>
      </c>
      <c r="Q98" s="251" t="inlineStr"/>
      <c r="R98" s="251" t="inlineStr"/>
      <c r="Z98" s="261" t="n">
        <v>0</v>
      </c>
    </row>
    <row r="99" ht="12.2" customHeight="1" s="196">
      <c r="C99" s="251" t="inlineStr"/>
      <c r="H99" s="251" t="inlineStr">
        <is>
          <t xml:space="preserve">      перевозка</t>
        </is>
      </c>
      <c r="Q99" s="251" t="inlineStr"/>
      <c r="R99" s="251" t="inlineStr"/>
      <c r="Z99" s="261" t="n">
        <v>0</v>
      </c>
    </row>
    <row r="100" ht="12.2" customHeight="1" s="196">
      <c r="C100" s="251" t="inlineStr"/>
      <c r="H100" s="251" t="inlineStr">
        <is>
          <t xml:space="preserve">   всего ФОТ</t>
        </is>
      </c>
      <c r="Q100" s="251" t="inlineStr"/>
      <c r="R100" s="251" t="inlineStr"/>
      <c r="Z100" s="261" t="n">
        <v>0</v>
      </c>
    </row>
    <row r="101" ht="12.2" customHeight="1" s="196">
      <c r="C101" s="251" t="inlineStr"/>
      <c r="H101" s="251" t="inlineStr">
        <is>
          <t xml:space="preserve">   всего накладные расходы</t>
        </is>
      </c>
      <c r="Q101" s="251" t="inlineStr"/>
      <c r="R101" s="251" t="inlineStr"/>
      <c r="Z101" s="261" t="n">
        <v>0</v>
      </c>
    </row>
    <row r="102" ht="12.2" customHeight="1" s="196">
      <c r="C102" s="251" t="inlineStr"/>
      <c r="H102" s="251" t="inlineStr">
        <is>
          <t xml:space="preserve">   всего сметная прибыль</t>
        </is>
      </c>
      <c r="Q102" s="251" t="inlineStr"/>
      <c r="R102" s="251" t="inlineStr"/>
      <c r="Z102" s="261" t="n">
        <v>0</v>
      </c>
    </row>
    <row r="103" ht="12.2" customHeight="1" s="196">
      <c r="C103" s="260" t="inlineStr"/>
      <c r="H103" s="260" t="inlineStr">
        <is>
          <t>ВСЕГО оборудование</t>
        </is>
      </c>
      <c r="Q103" s="260" t="inlineStr"/>
      <c r="R103" s="260" t="inlineStr"/>
      <c r="Z103" s="262" t="n">
        <v>0</v>
      </c>
    </row>
    <row r="104" ht="12.2" customHeight="1" s="196">
      <c r="C104" s="260" t="inlineStr"/>
      <c r="H104" s="260" t="inlineStr">
        <is>
          <t>ВСЕГО прочие затраты</t>
        </is>
      </c>
      <c r="Q104" s="260" t="inlineStr"/>
      <c r="R104" s="260" t="inlineStr"/>
      <c r="Z104" s="262" t="n">
        <v>0</v>
      </c>
    </row>
    <row r="105" ht="12.2" customHeight="1" s="196">
      <c r="C105" s="272" t="inlineStr"/>
      <c r="H105" s="272" t="inlineStr">
        <is>
          <t xml:space="preserve">   в том числе:</t>
        </is>
      </c>
      <c r="Q105" s="272" t="inlineStr"/>
      <c r="R105" s="272" t="inlineStr"/>
      <c r="Z105" s="273" t="inlineStr"/>
    </row>
    <row r="106" ht="12.2" customHeight="1" s="196">
      <c r="C106" s="251" t="inlineStr"/>
      <c r="H106" s="251" t="inlineStr">
        <is>
          <t xml:space="preserve">   прочие затраты</t>
        </is>
      </c>
      <c r="Q106" s="251" t="inlineStr"/>
      <c r="R106" s="251" t="inlineStr"/>
      <c r="Z106" s="261" t="n">
        <v>0</v>
      </c>
    </row>
    <row r="107" ht="12.2" customHeight="1" s="196">
      <c r="C107" s="251" t="inlineStr"/>
      <c r="H107" s="251" t="inlineStr">
        <is>
          <t xml:space="preserve">   прочие работы</t>
        </is>
      </c>
      <c r="Q107" s="251" t="inlineStr"/>
      <c r="R107" s="251" t="inlineStr"/>
      <c r="Z107" s="261" t="n">
        <v>0</v>
      </c>
    </row>
    <row r="108" ht="12.2" customHeight="1" s="196">
      <c r="C108" s="272" t="inlineStr"/>
      <c r="H108" s="272" t="inlineStr">
        <is>
          <t xml:space="preserve">   в том числе:</t>
        </is>
      </c>
      <c r="Q108" s="272" t="inlineStr"/>
      <c r="R108" s="272" t="inlineStr"/>
      <c r="Z108" s="273" t="inlineStr"/>
    </row>
    <row r="109" ht="12.2" customHeight="1" s="196">
      <c r="C109" s="251" t="inlineStr"/>
      <c r="H109" s="251" t="inlineStr">
        <is>
          <t xml:space="preserve">   всего прямые затраты</t>
        </is>
      </c>
      <c r="Q109" s="251" t="inlineStr"/>
      <c r="R109" s="251" t="inlineStr"/>
      <c r="Z109" s="261" t="n">
        <v>0</v>
      </c>
    </row>
    <row r="110" ht="12.2" customHeight="1" s="196">
      <c r="C110" s="272" t="inlineStr"/>
      <c r="H110" s="272" t="inlineStr">
        <is>
          <t xml:space="preserve">      в том числе:</t>
        </is>
      </c>
      <c r="Q110" s="272" t="inlineStr"/>
      <c r="R110" s="272" t="inlineStr"/>
      <c r="Z110" s="273" t="inlineStr"/>
    </row>
    <row r="111" ht="12.2" customHeight="1" s="196">
      <c r="C111" s="251" t="inlineStr"/>
      <c r="H111" s="251" t="inlineStr">
        <is>
          <t xml:space="preserve">      оплата труда (ОТ)</t>
        </is>
      </c>
      <c r="Q111" s="251" t="inlineStr"/>
      <c r="R111" s="251" t="inlineStr"/>
      <c r="Z111" s="261" t="n">
        <v>0</v>
      </c>
    </row>
    <row r="112" ht="12.2" customHeight="1" s="196">
      <c r="C112" s="251" t="inlineStr"/>
      <c r="H112" s="251" t="inlineStr">
        <is>
          <t xml:space="preserve">      эксплуатация машин и механизмов</t>
        </is>
      </c>
      <c r="Q112" s="251" t="inlineStr"/>
      <c r="R112" s="251" t="inlineStr"/>
      <c r="Z112" s="261" t="n">
        <v>0</v>
      </c>
    </row>
    <row r="113" ht="12.2" customHeight="1" s="196">
      <c r="C113" s="251" t="inlineStr"/>
      <c r="H113" s="251" t="inlineStr">
        <is>
          <t xml:space="preserve">      оплата труда машинистов (ОТм)            </t>
        </is>
      </c>
      <c r="Q113" s="251" t="inlineStr"/>
      <c r="R113" s="251" t="inlineStr"/>
      <c r="Z113" s="261" t="n">
        <v>0</v>
      </c>
    </row>
    <row r="114" ht="12.2" customHeight="1" s="196">
      <c r="C114" s="251" t="inlineStr"/>
      <c r="H114" s="251" t="inlineStr">
        <is>
          <t xml:space="preserve">      материальные ресурсы</t>
        </is>
      </c>
      <c r="Q114" s="251" t="inlineStr"/>
      <c r="R114" s="251" t="inlineStr"/>
      <c r="Z114" s="261" t="n">
        <v>0</v>
      </c>
    </row>
    <row r="115" ht="12.2" customHeight="1" s="196">
      <c r="C115" s="251" t="inlineStr"/>
      <c r="H115" s="251" t="inlineStr">
        <is>
          <t xml:space="preserve">      перевозка</t>
        </is>
      </c>
      <c r="Q115" s="251" t="inlineStr"/>
      <c r="R115" s="251" t="inlineStr"/>
      <c r="Z115" s="261" t="n">
        <v>0</v>
      </c>
    </row>
    <row r="116" ht="12.2" customHeight="1" s="196">
      <c r="C116" s="251" t="inlineStr"/>
      <c r="H116" s="251" t="inlineStr">
        <is>
          <t xml:space="preserve">   всего ФОТ</t>
        </is>
      </c>
      <c r="Q116" s="251" t="inlineStr"/>
      <c r="R116" s="251" t="inlineStr"/>
      <c r="Z116" s="261" t="n">
        <v>0</v>
      </c>
    </row>
    <row r="117" ht="12.2" customHeight="1" s="196">
      <c r="C117" s="251" t="inlineStr"/>
      <c r="H117" s="251" t="inlineStr">
        <is>
          <t xml:space="preserve">   всего накладные расходы</t>
        </is>
      </c>
      <c r="Q117" s="251" t="inlineStr"/>
      <c r="R117" s="251" t="inlineStr"/>
      <c r="Z117" s="261" t="n">
        <v>0</v>
      </c>
    </row>
    <row r="118" ht="12.2" customHeight="1" s="196">
      <c r="C118" s="251" t="inlineStr"/>
      <c r="H118" s="251" t="inlineStr">
        <is>
          <t xml:space="preserve">   всего сметная прибыль</t>
        </is>
      </c>
      <c r="Q118" s="251" t="inlineStr"/>
      <c r="R118" s="251" t="inlineStr"/>
      <c r="Z118" s="261" t="n">
        <v>0</v>
      </c>
    </row>
    <row r="119" ht="12.2" customHeight="1" s="196">
      <c r="C119" s="260" t="inlineStr"/>
      <c r="H119" s="260" t="inlineStr">
        <is>
          <t>ВСЕГО по акту</t>
        </is>
      </c>
      <c r="Q119" s="260" t="inlineStr"/>
      <c r="R119" s="260" t="inlineStr"/>
      <c r="Z119" s="262" t="n">
        <v>7782.24</v>
      </c>
    </row>
    <row r="120" ht="12.2" customHeight="1" s="196">
      <c r="C120" s="272" t="inlineStr"/>
      <c r="H120" s="272" t="inlineStr">
        <is>
          <t xml:space="preserve">   в том числе:</t>
        </is>
      </c>
      <c r="Q120" s="272" t="inlineStr"/>
      <c r="R120" s="272" t="inlineStr"/>
      <c r="Z120" s="273" t="inlineStr"/>
    </row>
    <row r="121" ht="12.2" customHeight="1" s="196">
      <c r="C121" s="251" t="inlineStr"/>
      <c r="H121" s="251" t="inlineStr">
        <is>
          <t xml:space="preserve">   Всего прямые затраты по акту</t>
        </is>
      </c>
      <c r="Q121" s="251" t="inlineStr"/>
      <c r="R121" s="251" t="inlineStr"/>
      <c r="Z121" s="261" t="n">
        <v>3264.27</v>
      </c>
    </row>
    <row r="122" ht="12.2" customHeight="1" s="196">
      <c r="C122" s="272" t="inlineStr"/>
      <c r="H122" s="272" t="inlineStr">
        <is>
          <t xml:space="preserve">      в том числе:</t>
        </is>
      </c>
      <c r="Q122" s="272" t="inlineStr"/>
      <c r="R122" s="272" t="inlineStr"/>
      <c r="Z122" s="273" t="inlineStr"/>
    </row>
    <row r="123" ht="12.2" customHeight="1" s="196">
      <c r="C123" s="251" t="inlineStr"/>
      <c r="H123" s="251" t="inlineStr">
        <is>
          <t xml:space="preserve">      оплата труда (ОТ)</t>
        </is>
      </c>
      <c r="Q123" s="251" t="inlineStr"/>
      <c r="R123" s="251" t="inlineStr"/>
      <c r="Z123" s="261" t="n">
        <v>3250.33</v>
      </c>
    </row>
    <row r="124" ht="12.2" customHeight="1" s="196">
      <c r="C124" s="251" t="inlineStr"/>
      <c r="H124" s="251" t="inlineStr">
        <is>
          <t xml:space="preserve">      эксплуатация машин и механизмов</t>
        </is>
      </c>
      <c r="Q124" s="251" t="inlineStr"/>
      <c r="R124" s="251" t="inlineStr"/>
      <c r="Z124" s="261" t="n">
        <v>0</v>
      </c>
    </row>
    <row r="125" ht="12.2" customHeight="1" s="196">
      <c r="C125" s="251" t="inlineStr"/>
      <c r="H125" s="251" t="inlineStr">
        <is>
          <t xml:space="preserve">      оплата труда машинистов (ОТм)            </t>
        </is>
      </c>
      <c r="Q125" s="251" t="inlineStr"/>
      <c r="R125" s="251" t="inlineStr"/>
      <c r="Z125" s="261" t="n">
        <v>0</v>
      </c>
    </row>
    <row r="126" ht="12.2" customHeight="1" s="196">
      <c r="C126" s="251" t="inlineStr"/>
      <c r="H126" s="251" t="inlineStr">
        <is>
          <t xml:space="preserve">      материальные ресурсы</t>
        </is>
      </c>
      <c r="Q126" s="251" t="inlineStr"/>
      <c r="R126" s="251" t="inlineStr"/>
      <c r="Z126" s="261" t="n">
        <v>13.94</v>
      </c>
    </row>
    <row r="127" ht="12.2" customHeight="1" s="196">
      <c r="C127" s="251" t="inlineStr"/>
      <c r="H127" s="251" t="inlineStr">
        <is>
          <t xml:space="preserve">      перевозка</t>
        </is>
      </c>
      <c r="Q127" s="251" t="inlineStr"/>
      <c r="R127" s="251" t="inlineStr"/>
      <c r="Z127" s="261" t="n">
        <v>0</v>
      </c>
    </row>
    <row r="128" ht="12.2" customHeight="1" s="196">
      <c r="C128" s="251" t="inlineStr"/>
      <c r="H128" s="251" t="inlineStr">
        <is>
          <t xml:space="preserve">   Всего ФОТ</t>
        </is>
      </c>
      <c r="Q128" s="251" t="inlineStr"/>
      <c r="R128" s="251" t="inlineStr"/>
      <c r="Z128" s="261" t="n">
        <v>3250.33</v>
      </c>
    </row>
    <row r="129" ht="12.2" customHeight="1" s="196">
      <c r="C129" s="251" t="inlineStr"/>
      <c r="H129" s="251" t="inlineStr">
        <is>
          <t xml:space="preserve">   Всего накладные расходы</t>
        </is>
      </c>
      <c r="Q129" s="251" t="inlineStr"/>
      <c r="R129" s="251" t="inlineStr"/>
      <c r="Z129" s="261" t="n">
        <v>2957.81</v>
      </c>
    </row>
    <row r="130" ht="12.2" customHeight="1" s="196">
      <c r="C130" s="251" t="inlineStr"/>
      <c r="H130" s="251" t="inlineStr">
        <is>
          <t xml:space="preserve">   Всего сметная прибыль</t>
        </is>
      </c>
      <c r="Q130" s="251" t="inlineStr"/>
      <c r="R130" s="251" t="inlineStr"/>
      <c r="Z130" s="261" t="n">
        <v>1560.16</v>
      </c>
    </row>
    <row r="131" ht="12.2" customHeight="1" s="196">
      <c r="C131" s="251" t="inlineStr"/>
      <c r="H131" s="251" t="inlineStr">
        <is>
          <t xml:space="preserve">   Всего оборудование</t>
        </is>
      </c>
      <c r="Q131" s="251" t="inlineStr"/>
      <c r="R131" s="251" t="inlineStr"/>
      <c r="Z131" s="261" t="n">
        <v>0</v>
      </c>
    </row>
    <row r="132" ht="12.2" customHeight="1" s="196">
      <c r="C132" s="251" t="inlineStr"/>
      <c r="H132" s="251" t="inlineStr">
        <is>
          <t xml:space="preserve">   Всего прочие затраты</t>
        </is>
      </c>
      <c r="Q132" s="251" t="inlineStr"/>
      <c r="R132" s="251" t="inlineStr"/>
      <c r="Z132" s="261" t="n">
        <v>0</v>
      </c>
    </row>
    <row r="133" ht="12.2" customHeight="1" s="196">
      <c r="C133" s="270" t="inlineStr"/>
      <c r="H133" s="270" t="inlineStr">
        <is>
          <t>Справочно</t>
        </is>
      </c>
      <c r="Q133" s="270" t="inlineStr"/>
      <c r="R133" s="270" t="inlineStr"/>
      <c r="Z133" s="275" t="inlineStr"/>
    </row>
    <row r="134" ht="12.2" customHeight="1" s="196">
      <c r="C134" s="251" t="inlineStr"/>
      <c r="H134" s="251" t="inlineStr">
        <is>
          <t xml:space="preserve">   материальные ресурсы, отсутствующие в ФРСН </t>
        </is>
      </c>
      <c r="Q134" s="251" t="inlineStr"/>
      <c r="R134" s="251" t="inlineStr"/>
      <c r="Z134" s="261" t="n">
        <v>0</v>
      </c>
    </row>
    <row r="135" ht="12.2" customHeight="1" s="196">
      <c r="C135" s="251" t="inlineStr"/>
      <c r="H135" s="251" t="inlineStr">
        <is>
          <t xml:space="preserve">   оборудование, отсутствующее в ФРСН </t>
        </is>
      </c>
      <c r="Q135" s="251" t="inlineStr"/>
      <c r="R135" s="251" t="inlineStr"/>
      <c r="Z135" s="261" t="n">
        <v>0</v>
      </c>
    </row>
    <row r="136" ht="12.2" customHeight="1" s="196">
      <c r="C136" s="251" t="inlineStr"/>
      <c r="H136" s="251" t="inlineStr">
        <is>
          <t xml:space="preserve">   затраты труда рабочих</t>
        </is>
      </c>
      <c r="Q136" s="235" t="inlineStr">
        <is>
          <t>6,106</t>
        </is>
      </c>
      <c r="R136" s="251" t="inlineStr"/>
      <c r="Z136" s="235" t="inlineStr"/>
    </row>
    <row r="137" ht="12.2" customHeight="1" s="196">
      <c r="C137" s="251" t="inlineStr"/>
      <c r="H137" s="251" t="inlineStr">
        <is>
          <t xml:space="preserve">   затраты труда машинистов</t>
        </is>
      </c>
      <c r="Q137" s="251" t="inlineStr"/>
      <c r="R137" s="251" t="inlineStr"/>
      <c r="Z137" s="235" t="inlineStr"/>
    </row>
    <row r="138" ht="12.2" customHeight="1" s="196">
      <c r="C138" s="251" t="inlineStr"/>
      <c r="H138" s="251" t="inlineStr">
        <is>
          <t>НДС, %</t>
        </is>
      </c>
      <c r="Q138" s="235" t="inlineStr">
        <is>
          <t>20,00</t>
        </is>
      </c>
      <c r="R138" s="251" t="inlineStr"/>
      <c r="Z138" s="261" t="n">
        <v>1556.45</v>
      </c>
    </row>
    <row r="139" ht="12.2" customHeight="1" s="196">
      <c r="C139" s="260" t="inlineStr"/>
      <c r="H139" s="260" t="inlineStr">
        <is>
          <t>Всего</t>
        </is>
      </c>
      <c r="Q139" s="260" t="inlineStr"/>
      <c r="R139" s="260" t="inlineStr"/>
      <c r="Z139" s="262" t="n">
        <v>9338.690000000001</v>
      </c>
    </row>
    <row r="140" ht="24.6" customHeight="1" s="196">
      <c r="A140" s="251" t="inlineStr"/>
    </row>
    <row r="141" ht="36.75" customHeight="1" s="196">
      <c r="A141" s="276" t="inlineStr">
        <is>
          <t xml:space="preserve">Сдал: </t>
        </is>
      </c>
      <c r="F141" s="277" t="inlineStr">
        <is>
          <t xml:space="preserve"> Генеральный директор </t>
        </is>
      </c>
      <c r="G141" s="242" t="n"/>
      <c r="H141" s="242" t="n"/>
      <c r="I141" s="276" t="inlineStr">
        <is>
          <t xml:space="preserve"> _____________________ </t>
        </is>
      </c>
      <c r="J141" s="277" t="inlineStr">
        <is>
          <t xml:space="preserve"> Петросян А В</t>
        </is>
      </c>
      <c r="K141" s="242" t="n"/>
      <c r="L141" s="242" t="n"/>
      <c r="M141" s="242" t="n"/>
      <c r="N141" s="242" t="n"/>
      <c r="O141" s="242" t="n"/>
      <c r="P141" s="242" t="n"/>
      <c r="Q141" s="242" t="n"/>
      <c r="R141" s="242" t="n"/>
      <c r="S141" s="242" t="n"/>
      <c r="T141" s="242" t="n"/>
      <c r="U141" s="242" t="n"/>
      <c r="V141" s="242" t="n"/>
      <c r="W141" s="242" t="n"/>
      <c r="X141" s="242" t="n"/>
      <c r="Y141" s="242" t="n"/>
      <c r="Z141" s="242" t="n"/>
      <c r="AA141" s="242" t="n"/>
      <c r="AB141" s="242" t="n"/>
      <c r="AC141" s="242" t="n"/>
    </row>
    <row r="142" ht="12.2" customHeight="1" s="196">
      <c r="A142" s="251" t="inlineStr"/>
      <c r="F142" s="251" t="inlineStr">
        <is>
          <t xml:space="preserve">      (должность)</t>
        </is>
      </c>
      <c r="I142" s="251" t="inlineStr">
        <is>
          <t xml:space="preserve">       (подпись)</t>
        </is>
      </c>
      <c r="J142" s="251" t="inlineStr">
        <is>
          <t xml:space="preserve"> (расшифровка подписи)</t>
        </is>
      </c>
    </row>
    <row r="143" ht="14.85" customHeight="1" s="196">
      <c r="A143" s="278" t="inlineStr">
        <is>
          <t xml:space="preserve">    М.П.</t>
        </is>
      </c>
    </row>
    <row r="144" ht="36.75" customHeight="1" s="196">
      <c r="A144" s="276" t="inlineStr">
        <is>
          <t xml:space="preserve">Принял: </t>
        </is>
      </c>
      <c r="F144" s="277" t="inlineStr">
        <is>
          <t xml:space="preserve">  </t>
        </is>
      </c>
      <c r="G144" s="242" t="n"/>
      <c r="H144" s="242" t="n"/>
      <c r="I144" s="276" t="inlineStr">
        <is>
          <t xml:space="preserve"> _____________________ </t>
        </is>
      </c>
      <c r="J144" s="277" t="inlineStr">
        <is>
          <t xml:space="preserve"> </t>
        </is>
      </c>
      <c r="K144" s="242" t="n"/>
      <c r="L144" s="242" t="n"/>
      <c r="M144" s="242" t="n"/>
      <c r="N144" s="242" t="n"/>
      <c r="O144" s="242" t="n"/>
      <c r="P144" s="242" t="n"/>
      <c r="Q144" s="242" t="n"/>
      <c r="R144" s="242" t="n"/>
      <c r="S144" s="242" t="n"/>
      <c r="T144" s="242" t="n"/>
      <c r="U144" s="242" t="n"/>
      <c r="V144" s="242" t="n"/>
      <c r="W144" s="242" t="n"/>
      <c r="X144" s="242" t="n"/>
      <c r="Y144" s="242" t="n"/>
      <c r="Z144" s="242" t="n"/>
      <c r="AA144" s="242" t="n"/>
      <c r="AB144" s="242" t="n"/>
      <c r="AC144" s="242" t="n"/>
    </row>
    <row r="145" ht="12.2" customHeight="1" s="196">
      <c r="A145" s="251" t="inlineStr"/>
      <c r="F145" s="251" t="inlineStr">
        <is>
          <t xml:space="preserve">      (должность)</t>
        </is>
      </c>
      <c r="I145" s="251" t="inlineStr">
        <is>
          <t xml:space="preserve">       (подпись)</t>
        </is>
      </c>
      <c r="J145" s="251" t="inlineStr">
        <is>
          <t xml:space="preserve"> (расшифровка подписи)</t>
        </is>
      </c>
    </row>
    <row r="146" ht="14.85" customHeight="1" s="196">
      <c r="A146" s="278" t="inlineStr">
        <is>
          <t xml:space="preserve">    М.П.</t>
        </is>
      </c>
    </row>
  </sheetData>
  <mergeCells count="757">
    <mergeCell ref="Q89"/>
    <mergeCell ref="C83:G83"/>
    <mergeCell ref="C58:G58"/>
    <mergeCell ref="A142:E142"/>
    <mergeCell ref="R46"/>
    <mergeCell ref="AA4:AC4"/>
    <mergeCell ref="T52:W52"/>
    <mergeCell ref="Z138:AC138"/>
    <mergeCell ref="Q120"/>
    <mergeCell ref="R88:Y88"/>
    <mergeCell ref="K35:L35"/>
    <mergeCell ref="A146:AC146"/>
    <mergeCell ref="N20:Q20"/>
    <mergeCell ref="R90:Y90"/>
    <mergeCell ref="C137:G137"/>
    <mergeCell ref="Q124"/>
    <mergeCell ref="T49:W49"/>
    <mergeCell ref="R65:Y65"/>
    <mergeCell ref="H105:P105"/>
    <mergeCell ref="Q42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C139:G139"/>
    <mergeCell ref="Z50:AC50"/>
    <mergeCell ref="T50:W50"/>
    <mergeCell ref="T44:W44"/>
    <mergeCell ref="R131:Y131"/>
    <mergeCell ref="Q113"/>
    <mergeCell ref="Z52:AC52"/>
    <mergeCell ref="Z39:AC39"/>
    <mergeCell ref="A4:Z4"/>
    <mergeCell ref="H102:P102"/>
    <mergeCell ref="C101:G101"/>
    <mergeCell ref="Q129"/>
    <mergeCell ref="Q108"/>
    <mergeCell ref="C108:G108"/>
    <mergeCell ref="Q95"/>
    <mergeCell ref="A38"/>
    <mergeCell ref="D12:V12"/>
    <mergeCell ref="Q45"/>
    <mergeCell ref="Z128:AC128"/>
    <mergeCell ref="R84:Y84"/>
    <mergeCell ref="C85:G85"/>
    <mergeCell ref="Z65:AC65"/>
    <mergeCell ref="C112:G112"/>
    <mergeCell ref="G9:V9"/>
    <mergeCell ref="K41:L41"/>
    <mergeCell ref="Q96"/>
    <mergeCell ref="A51"/>
    <mergeCell ref="Q139"/>
    <mergeCell ref="P29"/>
    <mergeCell ref="C84:G84"/>
    <mergeCell ref="R29"/>
    <mergeCell ref="C133:G133"/>
    <mergeCell ref="R80:Y80"/>
    <mergeCell ref="C127:G127"/>
    <mergeCell ref="AA12:AC12"/>
    <mergeCell ref="W6:Z6"/>
    <mergeCell ref="Z129:AC129"/>
    <mergeCell ref="C114:G114"/>
    <mergeCell ref="H95:P95"/>
    <mergeCell ref="G11:V11"/>
    <mergeCell ref="T53:W53"/>
    <mergeCell ref="AA14:AC14"/>
    <mergeCell ref="C51:G51"/>
    <mergeCell ref="H97:P97"/>
    <mergeCell ref="T55:W55"/>
    <mergeCell ref="Q63"/>
    <mergeCell ref="Q50"/>
    <mergeCell ref="C38:G38"/>
    <mergeCell ref="H48:R48"/>
    <mergeCell ref="R51"/>
    <mergeCell ref="Z83:AC83"/>
    <mergeCell ref="AA16"/>
    <mergeCell ref="H121:P121"/>
    <mergeCell ref="A35"/>
    <mergeCell ref="Q119"/>
    <mergeCell ref="A143:AC143"/>
    <mergeCell ref="C104:G104"/>
    <mergeCell ref="H123:P123"/>
    <mergeCell ref="S27:S28"/>
    <mergeCell ref="Z103:AC103"/>
    <mergeCell ref="W11:Z11"/>
    <mergeCell ref="U20"/>
    <mergeCell ref="A28"/>
    <mergeCell ref="H110:P110"/>
    <mergeCell ref="T37:W37"/>
    <mergeCell ref="K54:L54"/>
    <mergeCell ref="P42"/>
    <mergeCell ref="K29:L29"/>
    <mergeCell ref="C35:G35"/>
    <mergeCell ref="A1:AC1"/>
    <mergeCell ref="Z80:AC80"/>
    <mergeCell ref="C121:G121"/>
    <mergeCell ref="Q116"/>
    <mergeCell ref="V19:AC19"/>
    <mergeCell ref="Z55:AC55"/>
    <mergeCell ref="C99:G99"/>
    <mergeCell ref="T38:W38"/>
    <mergeCell ref="Z136:AC136"/>
    <mergeCell ref="R86:Y86"/>
    <mergeCell ref="Q117"/>
    <mergeCell ref="Q55"/>
    <mergeCell ref="Q111"/>
    <mergeCell ref="Q38"/>
    <mergeCell ref="H92:P92"/>
    <mergeCell ref="A141:E141"/>
    <mergeCell ref="S38"/>
    <mergeCell ref="R125:Y125"/>
    <mergeCell ref="H67:P67"/>
    <mergeCell ref="C135:G135"/>
    <mergeCell ref="Z71:AC71"/>
    <mergeCell ref="D13:V13"/>
    <mergeCell ref="C122:G122"/>
    <mergeCell ref="Z131:AC131"/>
    <mergeCell ref="H134:P134"/>
    <mergeCell ref="Z58:AC58"/>
    <mergeCell ref="Q40"/>
    <mergeCell ref="R81:Y81"/>
    <mergeCell ref="AA13:AC13"/>
    <mergeCell ref="S40"/>
    <mergeCell ref="P39"/>
    <mergeCell ref="Z27:AC28"/>
    <mergeCell ref="C72:G72"/>
    <mergeCell ref="B38"/>
    <mergeCell ref="T40:W40"/>
    <mergeCell ref="Z73:AC73"/>
    <mergeCell ref="H39:J39"/>
    <mergeCell ref="C136:G136"/>
    <mergeCell ref="AA15:AC15"/>
    <mergeCell ref="P37"/>
    <mergeCell ref="C92:G92"/>
    <mergeCell ref="H98:P98"/>
    <mergeCell ref="S35"/>
    <mergeCell ref="Z84:AC84"/>
    <mergeCell ref="A34"/>
    <mergeCell ref="Q66"/>
    <mergeCell ref="C54:G54"/>
    <mergeCell ref="Q53"/>
    <mergeCell ref="M45:O45"/>
    <mergeCell ref="R99:Y99"/>
    <mergeCell ref="C41:G41"/>
    <mergeCell ref="A49"/>
    <mergeCell ref="Q77"/>
    <mergeCell ref="H131:P131"/>
    <mergeCell ref="Q133"/>
    <mergeCell ref="Z86:AC86"/>
    <mergeCell ref="A36"/>
    <mergeCell ref="Q68"/>
    <mergeCell ref="T45:W45"/>
    <mergeCell ref="X49:Y49"/>
    <mergeCell ref="P50"/>
    <mergeCell ref="R101:Y101"/>
    <mergeCell ref="C105:G105"/>
    <mergeCell ref="H124:P124"/>
    <mergeCell ref="A6:D6"/>
    <mergeCell ref="Q135"/>
    <mergeCell ref="R113:Y113"/>
    <mergeCell ref="H116:P116"/>
    <mergeCell ref="R100:Y100"/>
    <mergeCell ref="C120:G120"/>
    <mergeCell ref="AB16"/>
    <mergeCell ref="C36:G36"/>
    <mergeCell ref="P52"/>
    <mergeCell ref="Q72"/>
    <mergeCell ref="H126:P126"/>
    <mergeCell ref="K39:L39"/>
    <mergeCell ref="H82:P82"/>
    <mergeCell ref="H54:J54"/>
    <mergeCell ref="H41:J41"/>
    <mergeCell ref="R77:Y77"/>
    <mergeCell ref="U21"/>
    <mergeCell ref="H113:P113"/>
    <mergeCell ref="B34"/>
    <mergeCell ref="B28"/>
    <mergeCell ref="Q46"/>
    <mergeCell ref="R127:Y127"/>
    <mergeCell ref="AA5:AC5"/>
    <mergeCell ref="W9:Z9"/>
    <mergeCell ref="Z35:AC35"/>
    <mergeCell ref="M40:O40"/>
    <mergeCell ref="H129:P129"/>
    <mergeCell ref="H108:P108"/>
    <mergeCell ref="H79:P79"/>
    <mergeCell ref="X52:Y52"/>
    <mergeCell ref="S54"/>
    <mergeCell ref="Q41"/>
    <mergeCell ref="S41"/>
    <mergeCell ref="Z99:AC99"/>
    <mergeCell ref="C29:G29"/>
    <mergeCell ref="F141:H141"/>
    <mergeCell ref="W13:Z13"/>
    <mergeCell ref="C65:G65"/>
    <mergeCell ref="Z74:AC74"/>
    <mergeCell ref="H81:P81"/>
    <mergeCell ref="P55"/>
    <mergeCell ref="K50:L50"/>
    <mergeCell ref="M41:O41"/>
    <mergeCell ref="X37:Y37"/>
    <mergeCell ref="P38"/>
    <mergeCell ref="Z101:AC101"/>
    <mergeCell ref="K26:L28"/>
    <mergeCell ref="R38"/>
    <mergeCell ref="C129:G129"/>
    <mergeCell ref="Z76:AC76"/>
    <mergeCell ref="A25:AC25"/>
    <mergeCell ref="H139:P139"/>
    <mergeCell ref="K52:L52"/>
    <mergeCell ref="P40"/>
    <mergeCell ref="C95:G95"/>
    <mergeCell ref="R40"/>
    <mergeCell ref="Q130"/>
    <mergeCell ref="C60:G60"/>
    <mergeCell ref="M53:O53"/>
    <mergeCell ref="X38:Y38"/>
    <mergeCell ref="Q67"/>
    <mergeCell ref="A2:AC2"/>
    <mergeCell ref="I141"/>
    <mergeCell ref="H29:J29"/>
    <mergeCell ref="Q132"/>
    <mergeCell ref="Q103"/>
    <mergeCell ref="A5:Z5"/>
    <mergeCell ref="K53:L53"/>
    <mergeCell ref="C91:G91"/>
    <mergeCell ref="M55:O55"/>
    <mergeCell ref="A50"/>
    <mergeCell ref="H63:P63"/>
    <mergeCell ref="Q69"/>
    <mergeCell ref="R35"/>
    <mergeCell ref="R115:Y115"/>
    <mergeCell ref="O24:AC24"/>
    <mergeCell ref="R102:Y102"/>
    <mergeCell ref="H74:P74"/>
    <mergeCell ref="H68:P68"/>
    <mergeCell ref="Z29:AC29"/>
    <mergeCell ref="H117:P117"/>
    <mergeCell ref="L24:N24"/>
    <mergeCell ref="P53"/>
    <mergeCell ref="X40:Y40"/>
    <mergeCell ref="C86:G86"/>
    <mergeCell ref="C42:G42"/>
    <mergeCell ref="R53"/>
    <mergeCell ref="H132:P132"/>
    <mergeCell ref="Z87:AC87"/>
    <mergeCell ref="H119:P119"/>
    <mergeCell ref="H94:P94"/>
    <mergeCell ref="R103:Y103"/>
    <mergeCell ref="B36"/>
    <mergeCell ref="K55:L55"/>
    <mergeCell ref="H69:P69"/>
    <mergeCell ref="J141:AC141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H42:J42"/>
    <mergeCell ref="Z57:AC57"/>
    <mergeCell ref="Q64"/>
    <mergeCell ref="B39"/>
    <mergeCell ref="Z113:AC113"/>
    <mergeCell ref="Q51"/>
    <mergeCell ref="X45:Y45"/>
    <mergeCell ref="P46"/>
    <mergeCell ref="Q82"/>
    <mergeCell ref="Z100:AC100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Z102:AC102"/>
    <mergeCell ref="C81:G81"/>
    <mergeCell ref="H122:P122"/>
    <mergeCell ref="A15:X15"/>
    <mergeCell ref="X46:Y46"/>
    <mergeCell ref="R54"/>
    <mergeCell ref="R98:Y98"/>
    <mergeCell ref="R41"/>
    <mergeCell ref="B49"/>
    <mergeCell ref="X48:Y48"/>
    <mergeCell ref="H52:J52"/>
    <mergeCell ref="R123:Y123"/>
    <mergeCell ref="R21:T21"/>
    <mergeCell ref="H45:J45"/>
    <mergeCell ref="Q75"/>
    <mergeCell ref="B50"/>
    <mergeCell ref="H100:P100"/>
    <mergeCell ref="C50:G50"/>
    <mergeCell ref="A8:F8"/>
    <mergeCell ref="H66:P66"/>
    <mergeCell ref="Z95:AC95"/>
    <mergeCell ref="C26:G28"/>
    <mergeCell ref="R124:Y124"/>
    <mergeCell ref="R118:Y118"/>
    <mergeCell ref="H77:P77"/>
    <mergeCell ref="A10:F10"/>
    <mergeCell ref="E7:V7"/>
    <mergeCell ref="Z97:AC97"/>
    <mergeCell ref="R126:Y126"/>
    <mergeCell ref="I144"/>
    <mergeCell ref="R109:Y109"/>
    <mergeCell ref="H135:P135"/>
    <mergeCell ref="H57:R57"/>
    <mergeCell ref="X51:Y51"/>
    <mergeCell ref="Q88"/>
    <mergeCell ref="A23:AC23"/>
    <mergeCell ref="H50:J50"/>
    <mergeCell ref="A17:Z17"/>
    <mergeCell ref="H26:J28"/>
    <mergeCell ref="Z121:AC121"/>
    <mergeCell ref="Z42:AC42"/>
    <mergeCell ref="R71:Y71"/>
    <mergeCell ref="M51:O51"/>
    <mergeCell ref="X36:Y36"/>
    <mergeCell ref="Q90"/>
    <mergeCell ref="J142:AC142"/>
    <mergeCell ref="R58:Y58"/>
    <mergeCell ref="Q65"/>
    <mergeCell ref="Z123:AC123"/>
    <mergeCell ref="K34:L34"/>
    <mergeCell ref="M54:O54"/>
    <mergeCell ref="Z110:AC110"/>
    <mergeCell ref="Z44:AC44"/>
    <mergeCell ref="R73:Y73"/>
    <mergeCell ref="J144:AC144"/>
    <mergeCell ref="R60:Y60"/>
    <mergeCell ref="H61:P61"/>
    <mergeCell ref="Z60:AC60"/>
    <mergeCell ref="H88:P88"/>
    <mergeCell ref="C107:G107"/>
    <mergeCell ref="K36:L36"/>
    <mergeCell ref="T46:W46"/>
    <mergeCell ref="R137:Y137"/>
    <mergeCell ref="C79:G79"/>
    <mergeCell ref="AA7:AC7"/>
    <mergeCell ref="H115:P115"/>
    <mergeCell ref="C73:G73"/>
    <mergeCell ref="V20:Z20"/>
    <mergeCell ref="H90:P90"/>
    <mergeCell ref="Z118:AC118"/>
    <mergeCell ref="A39"/>
    <mergeCell ref="Z45:AC45"/>
    <mergeCell ref="T48:W48"/>
    <mergeCell ref="P51"/>
    <mergeCell ref="R114:Y114"/>
    <mergeCell ref="Q37"/>
    <mergeCell ref="Q83"/>
    <mergeCell ref="Z70:AC70"/>
    <mergeCell ref="B52"/>
    <mergeCell ref="A19:U19"/>
    <mergeCell ref="N21:Q21"/>
    <mergeCell ref="M34:O34"/>
    <mergeCell ref="Q85"/>
    <mergeCell ref="Z134:AC134"/>
    <mergeCell ref="Z109:AC109"/>
    <mergeCell ref="Q122"/>
    <mergeCell ref="M49:O49"/>
    <mergeCell ref="Z96:AC96"/>
    <mergeCell ref="H103:P103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K49:L49"/>
    <mergeCell ref="C68:G68"/>
    <mergeCell ref="Z48:AC48"/>
    <mergeCell ref="A31:AC31"/>
    <mergeCell ref="A24:K24"/>
    <mergeCell ref="A52"/>
    <mergeCell ref="Q138"/>
    <mergeCell ref="C97:G97"/>
    <mergeCell ref="R79:Y79"/>
    <mergeCell ref="T36:W36"/>
    <mergeCell ref="Q104"/>
    <mergeCell ref="Q91"/>
    <mergeCell ref="H96:P96"/>
    <mergeCell ref="Z124:AC124"/>
    <mergeCell ref="Q106"/>
    <mergeCell ref="H87:P87"/>
    <mergeCell ref="R74:Y74"/>
    <mergeCell ref="Q27:Q28"/>
    <mergeCell ref="R139:Y139"/>
    <mergeCell ref="H62:P62"/>
    <mergeCell ref="Z66:AC66"/>
    <mergeCell ref="Z126:AC126"/>
    <mergeCell ref="K42:L42"/>
    <mergeCell ref="Z53:AC53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T51:W51"/>
    <mergeCell ref="Q84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Q128"/>
    <mergeCell ref="H109:P109"/>
    <mergeCell ref="C128:G128"/>
    <mergeCell ref="Z137:AC137"/>
    <mergeCell ref="C113:G113"/>
    <mergeCell ref="R87:Y87"/>
    <mergeCell ref="C103:G103"/>
    <mergeCell ref="P45"/>
    <mergeCell ref="C100:G100"/>
    <mergeCell ref="H75:P75"/>
    <mergeCell ref="C94:G94"/>
    <mergeCell ref="H111:P111"/>
    <mergeCell ref="Z139:AC139"/>
    <mergeCell ref="C118:G118"/>
    <mergeCell ref="R89:Y89"/>
    <mergeCell ref="AA21:AC21"/>
    <mergeCell ref="C80:G80"/>
    <mergeCell ref="A13:C13"/>
    <mergeCell ref="H104:P104"/>
    <mergeCell ref="T35:W35"/>
    <mergeCell ref="X27:Y28"/>
    <mergeCell ref="H106:P106"/>
    <mergeCell ref="M26:Q26"/>
    <mergeCell ref="Q35"/>
    <mergeCell ref="M27:O28"/>
    <mergeCell ref="Z130:AC130"/>
    <mergeCell ref="Z68:AC68"/>
    <mergeCell ref="Q34"/>
    <mergeCell ref="H137:P137"/>
    <mergeCell ref="A140:AC140"/>
    <mergeCell ref="S34"/>
    <mergeCell ref="Z92:AC92"/>
    <mergeCell ref="Q99"/>
    <mergeCell ref="Z117:AC117"/>
    <mergeCell ref="M35:O35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W8:Z8"/>
    <mergeCell ref="C89:G89"/>
    <mergeCell ref="Z69:AC69"/>
    <mergeCell ref="C116:G116"/>
    <mergeCell ref="B51"/>
    <mergeCell ref="K45:L45"/>
    <mergeCell ref="S29"/>
    <mergeCell ref="C88:G88"/>
    <mergeCell ref="C126:G126"/>
    <mergeCell ref="P27:P28"/>
    <mergeCell ref="R26:AC26"/>
    <mergeCell ref="E6:V6"/>
    <mergeCell ref="R27:R28"/>
    <mergeCell ref="S44"/>
    <mergeCell ref="M46:O46"/>
    <mergeCell ref="P35"/>
    <mergeCell ref="Q125"/>
    <mergeCell ref="C117:G117"/>
    <mergeCell ref="C55:G55"/>
    <mergeCell ref="T29:W29"/>
    <mergeCell ref="K46:L46"/>
    <mergeCell ref="Q112"/>
    <mergeCell ref="K40:L40"/>
    <mergeCell ref="Q136"/>
    <mergeCell ref="AA11:AC11"/>
    <mergeCell ref="Q127"/>
    <mergeCell ref="Q54"/>
    <mergeCell ref="R95:Y95"/>
    <mergeCell ref="C115:G115"/>
    <mergeCell ref="Q102"/>
    <mergeCell ref="T54:W54"/>
    <mergeCell ref="C52:G52"/>
    <mergeCell ref="H53:J53"/>
    <mergeCell ref="R97:Y97"/>
    <mergeCell ref="A144:E144"/>
    <mergeCell ref="H125:P125"/>
    <mergeCell ref="Q131"/>
    <mergeCell ref="R72:Y72"/>
    <mergeCell ref="H112:P112"/>
    <mergeCell ref="B29"/>
    <mergeCell ref="H55:J55"/>
    <mergeCell ref="S49"/>
    <mergeCell ref="C37:G37"/>
    <mergeCell ref="H127:P127"/>
    <mergeCell ref="R136:Y136"/>
    <mergeCell ref="Z82:AC82"/>
    <mergeCell ref="AA6:AC6"/>
    <mergeCell ref="H114:P114"/>
    <mergeCell ref="H64:P64"/>
    <mergeCell ref="Q105"/>
    <mergeCell ref="F142:H142"/>
    <mergeCell ref="R63:Y63"/>
    <mergeCell ref="Q107"/>
    <mergeCell ref="F144:H144"/>
    <mergeCell ref="H44:R44"/>
    <mergeCell ref="H138:P138"/>
    <mergeCell ref="Q100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R83:Y83"/>
    <mergeCell ref="A145:E145"/>
    <mergeCell ref="P41"/>
    <mergeCell ref="A45"/>
    <mergeCell ref="C90:G90"/>
    <mergeCell ref="Q52"/>
    <mergeCell ref="S52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C138:G138"/>
    <mergeCell ref="Z72:AC72"/>
    <mergeCell ref="C119:G119"/>
    <mergeCell ref="P49"/>
    <mergeCell ref="X41:Y41"/>
    <mergeCell ref="X35:Y35"/>
    <mergeCell ref="P36"/>
    <mergeCell ref="S37"/>
    <mergeCell ref="R36"/>
    <mergeCell ref="T27:W28"/>
    <mergeCell ref="I142"/>
    <mergeCell ref="B37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Z90:AC90"/>
    <mergeCell ref="S50"/>
    <mergeCell ref="P54"/>
    <mergeCell ref="H72:P72"/>
    <mergeCell ref="C109:G109"/>
    <mergeCell ref="H128:P128"/>
    <mergeCell ref="X34:Y34"/>
    <mergeCell ref="AC16"/>
    <mergeCell ref="R104:Y104"/>
    <mergeCell ref="H65:P65"/>
    <mergeCell ref="C40:G40"/>
    <mergeCell ref="Z85:AC85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Q60"/>
    <mergeCell ref="X54:Y54"/>
    <mergeCell ref="M52:O52"/>
    <mergeCell ref="A22:AC22"/>
    <mergeCell ref="M39:O39"/>
    <mergeCell ref="R93:Y93"/>
    <mergeCell ref="R68:Y68"/>
    <mergeCell ref="H40:J40"/>
    <mergeCell ref="R130:Y130"/>
    <mergeCell ref="R117:Y117"/>
    <mergeCell ref="S53"/>
    <mergeCell ref="H83:P83"/>
    <mergeCell ref="Z38:AC38"/>
    <mergeCell ref="H51:J51"/>
    <mergeCell ref="T41:W41"/>
    <mergeCell ref="S45"/>
    <mergeCell ref="C77:G77"/>
    <mergeCell ref="R132:Y132"/>
    <mergeCell ref="F145:H145"/>
    <mergeCell ref="A16:X16"/>
    <mergeCell ref="R119:Y119"/>
    <mergeCell ref="S55"/>
    <mergeCell ref="H85:P85"/>
    <mergeCell ref="AA20:AC20"/>
    <mergeCell ref="A12:C12"/>
    <mergeCell ref="A20:M20"/>
    <mergeCell ref="Z63:AC63"/>
    <mergeCell ref="B45"/>
    <mergeCell ref="X57:Y57"/>
    <mergeCell ref="K51:L51"/>
    <mergeCell ref="R52"/>
    <mergeCell ref="R39"/>
    <mergeCell ref="Q134"/>
    <mergeCell ref="H80:P80"/>
    <mergeCell ref="Q71"/>
    <mergeCell ref="I145"/>
    <mergeCell ref="M29:O29"/>
    <mergeCell ref="C130:G130"/>
    <mergeCell ref="C46:G46"/>
    <mergeCell ref="H136:P136"/>
    <mergeCell ref="A9:F9"/>
    <mergeCell ref="Z91:AC91"/>
    <mergeCell ref="Q73"/>
    <mergeCell ref="H35:J35"/>
    <mergeCell ref="C61:G61"/>
    <mergeCell ref="R112:Y112"/>
    <mergeCell ref="R106:Y106"/>
    <mergeCell ref="Z106:AC106"/>
    <mergeCell ref="A11:F11"/>
    <mergeCell ref="Z93:AC93"/>
    <mergeCell ref="R122:Y122"/>
    <mergeCell ref="R105:Y105"/>
    <mergeCell ref="C125:G125"/>
    <mergeCell ref="X44:Y44"/>
    <mergeCell ref="H58:P58"/>
    <mergeCell ref="R120:Y120"/>
    <mergeCell ref="Z122:AC122"/>
    <mergeCell ref="R107:Y107"/>
    <mergeCell ref="R50"/>
    <mergeCell ref="H73:P73"/>
    <mergeCell ref="J145:AC145"/>
    <mergeCell ref="H46:J46"/>
    <mergeCell ref="X39:Y39"/>
    <mergeCell ref="H60:P60"/>
    <mergeCell ref="R67:Y67"/>
    <mergeCell ref="R138:Y138"/>
    <mergeCell ref="C74:G74"/>
    <mergeCell ref="Z119:AC119"/>
    <mergeCell ref="B35"/>
    <mergeCell ref="Z46:AC46"/>
    <mergeCell ref="Z40:AC40"/>
    <mergeCell ref="R69:Y69"/>
    <mergeCell ref="M42:O42"/>
    <mergeCell ref="H84:P84"/>
    <mergeCell ref="S46"/>
    <mergeCell ref="Z104:AC104"/>
    <mergeCell ref="R133:Y133"/>
    <mergeCell ref="Z54:AC54"/>
    <mergeCell ref="H86:P86"/>
    <mergeCell ref="Z41:AC41"/>
    <mergeCell ref="Q97"/>
    <mergeCell ref="S48"/>
    <mergeCell ref="R135:Y135"/>
    <mergeCell ref="Z81:AC81"/>
    <mergeCell ref="X50:Y50"/>
    <mergeCell ref="Q79"/>
    <mergeCell ref="R45"/>
    <mergeCell ref="C67:G67"/>
    <mergeCell ref="R55"/>
    <mergeCell ref="A21:M21"/>
    <mergeCell ref="W7:Z7"/>
    <mergeCell ref="H34:J34"/>
    <mergeCell ref="Q81"/>
    <mergeCell ref="Q137"/>
    <mergeCell ref="C69:G69"/>
    <mergeCell ref="C96:G96"/>
    <mergeCell ref="Z114:AC114"/>
    <mergeCell ref="H49:J49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Q76"/>
    <mergeCell ref="R128:Y128"/>
    <mergeCell ref="T34:W34"/>
    <mergeCell ref="C64:G64"/>
    <mergeCell ref="S51"/>
    <mergeCell ref="Z36:AC36"/>
    <mergeCell ref="T39:W39"/>
    <mergeCell ref="H99:P99"/>
    <mergeCell ref="X53:Y53"/>
    <mergeCell ref="T57:W57"/>
    <mergeCell ref="C93:G93"/>
    <mergeCell ref="H101:P101"/>
    <mergeCell ref="Z61:AC61"/>
    <mergeCell ref="R110:Y110"/>
    <mergeCell ref="X55:Y55"/>
    <mergeCell ref="H76:P76"/>
    <mergeCell ref="Q92"/>
    <mergeCell ref="M50:O50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127:AC127"/>
    <mergeCell ref="K38:L3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223"/>
  <sheetViews>
    <sheetView workbookViewId="0">
      <selection activeCell="A1" sqref="A1"/>
    </sheetView>
  </sheetViews>
  <sheetFormatPr baseColWidth="8" defaultRowHeight="15"/>
  <cols>
    <col width="5.42578125" customWidth="1" style="196" min="1" max="1"/>
    <col width="13" customWidth="1" style="196" min="2" max="2"/>
    <col width="2.42578125" customWidth="1" style="196" min="3" max="3"/>
    <col width="3.42578125" customWidth="1" style="196" min="4" max="4"/>
    <col width="2.42578125" customWidth="1" style="196" min="5" max="5"/>
    <col width="10.42578125" customWidth="1" style="196" min="6" max="6"/>
    <col width="4.42578125" customWidth="1" style="196" min="7" max="7"/>
    <col width="9.42578125" customWidth="1" style="196" min="8" max="8"/>
    <col width="23.42578125" customWidth="1" style="196" min="9" max="9"/>
    <col width="11.42578125" customWidth="1" style="196" min="10" max="10"/>
    <col width="5.42578125" customWidth="1" style="196" min="11" max="11"/>
    <col width="13" customWidth="1" style="196" min="12" max="12"/>
    <col width="7.42578125" customWidth="1" style="196" min="13" max="13"/>
    <col width="2.42578125" customWidth="1" style="196" min="14" max="14"/>
    <col width="8.42578125" customWidth="1" style="196" min="15" max="15"/>
    <col width="10.42578125" customWidth="1" style="196" min="16" max="16"/>
    <col width="13" customWidth="1" style="196" min="17" max="17"/>
    <col width="6.42578125" customWidth="1" style="196" min="18" max="18"/>
    <col width="4.42578125" customWidth="1" style="196" min="19" max="19"/>
    <col width="13" customWidth="1" style="196" min="20" max="20"/>
    <col width="1.42578125" customWidth="1" style="196" min="21" max="21"/>
    <col width="13" customWidth="1" style="196" min="22" max="22"/>
    <col width="13" customWidth="1" style="196" min="23" max="23"/>
    <col width="7.42578125" customWidth="1" style="196" min="24" max="24"/>
    <col width="1.42578125" customWidth="1" style="196" min="25" max="25"/>
    <col width="3.42578125" customWidth="1" style="196" min="26" max="26"/>
    <col width="13" customWidth="1" style="196" min="27" max="27"/>
    <col width="5.42578125" customWidth="1" style="196" min="28" max="28"/>
    <col width="13" customWidth="1" style="196" min="29" max="29"/>
  </cols>
  <sheetData>
    <row r="1" ht="12.2" customHeight="1" s="196">
      <c r="A1" s="235" t="inlineStr">
        <is>
          <t>Унифицированная Форма № КС-2</t>
        </is>
      </c>
    </row>
    <row r="2" ht="12.2" customHeight="1" s="196">
      <c r="A2" s="235" t="inlineStr">
        <is>
          <t>Утверждена постановлением Госкомстата России</t>
        </is>
      </c>
    </row>
    <row r="3" ht="24.6" customHeight="1" s="196">
      <c r="A3" s="235" t="inlineStr">
        <is>
          <t>от 11.11.99 № 100</t>
        </is>
      </c>
    </row>
    <row r="4" ht="14.85" customHeight="1" s="196">
      <c r="A4" s="236" t="inlineStr"/>
      <c r="Z4" s="237" t="inlineStr">
        <is>
          <t>Код</t>
        </is>
      </c>
      <c r="AA4" s="238" t="n"/>
      <c r="AB4" s="239" t="n"/>
    </row>
    <row r="5" ht="14.85" customHeight="1" s="196">
      <c r="A5" s="240" t="inlineStr">
        <is>
          <t xml:space="preserve">Форма по ОКУД </t>
        </is>
      </c>
      <c r="Z5" s="237" t="inlineStr">
        <is>
          <t>0322005</t>
        </is>
      </c>
      <c r="AA5" s="238" t="n"/>
      <c r="AB5" s="239" t="n"/>
    </row>
    <row r="6" ht="14.85" customHeight="1" s="196">
      <c r="A6" s="236" t="inlineStr">
        <is>
          <t xml:space="preserve">Инвестор: </t>
        </is>
      </c>
      <c r="E6" s="241" t="inlineStr"/>
      <c r="F6" s="242" t="n"/>
      <c r="G6" s="242" t="n"/>
      <c r="H6" s="242" t="n"/>
      <c r="I6" s="242" t="n"/>
      <c r="J6" s="242" t="n"/>
      <c r="K6" s="242" t="n"/>
      <c r="L6" s="242" t="n"/>
      <c r="M6" s="242" t="n"/>
      <c r="N6" s="242" t="n"/>
      <c r="O6" s="242" t="n"/>
      <c r="P6" s="242" t="n"/>
      <c r="Q6" s="242" t="n"/>
      <c r="R6" s="242" t="n"/>
      <c r="S6" s="242" t="n"/>
      <c r="T6" s="242" t="n"/>
      <c r="U6" s="242" t="n"/>
      <c r="V6" s="240" t="inlineStr">
        <is>
          <t xml:space="preserve">по ОКПО </t>
        </is>
      </c>
      <c r="Z6" s="243" t="inlineStr"/>
      <c r="AA6" s="244" t="n"/>
      <c r="AB6" s="245" t="n"/>
    </row>
    <row r="7" ht="14.85" customHeight="1" s="196">
      <c r="A7" s="236" t="inlineStr"/>
      <c r="E7" s="246" t="inlineStr">
        <is>
          <t>(организация, адрес, телефон, факс)</t>
        </is>
      </c>
      <c r="V7" s="236" t="inlineStr"/>
      <c r="Z7" s="247" t="inlineStr"/>
      <c r="AA7" s="242" t="n"/>
      <c r="AB7" s="248" t="n"/>
    </row>
    <row r="8" ht="14.85" customHeight="1" s="196">
      <c r="A8" s="236" t="inlineStr">
        <is>
          <t xml:space="preserve">Заказчик (Генподрядчик): </t>
        </is>
      </c>
      <c r="G8" s="241" t="inlineStr">
        <is>
          <t>Представитель МКД</t>
        </is>
      </c>
      <c r="H8" s="242" t="n"/>
      <c r="I8" s="242" t="n"/>
      <c r="J8" s="242" t="n"/>
      <c r="K8" s="242" t="n"/>
      <c r="L8" s="242" t="n"/>
      <c r="M8" s="242" t="n"/>
      <c r="N8" s="242" t="n"/>
      <c r="O8" s="242" t="n"/>
      <c r="P8" s="242" t="n"/>
      <c r="Q8" s="242" t="n"/>
      <c r="R8" s="242" t="n"/>
      <c r="S8" s="242" t="n"/>
      <c r="T8" s="242" t="n"/>
      <c r="U8" s="242" t="n"/>
      <c r="V8" s="240" t="inlineStr">
        <is>
          <t xml:space="preserve">по ОКПО </t>
        </is>
      </c>
      <c r="Z8" s="243" t="inlineStr"/>
      <c r="AA8" s="244" t="n"/>
      <c r="AB8" s="245" t="n"/>
    </row>
    <row r="9" ht="14.85" customHeight="1" s="196">
      <c r="A9" s="236" t="inlineStr"/>
      <c r="G9" s="246" t="inlineStr">
        <is>
          <t>(организация, адрес, телефон, факс)</t>
        </is>
      </c>
      <c r="V9" s="236" t="inlineStr"/>
      <c r="Z9" s="247" t="inlineStr"/>
      <c r="AA9" s="242" t="n"/>
      <c r="AB9" s="248" t="n"/>
    </row>
    <row r="10" ht="14.85" customHeight="1" s="196">
      <c r="A10" s="236" t="inlineStr">
        <is>
          <t xml:space="preserve">Подрядчик (Субподрядчик): </t>
        </is>
      </c>
      <c r="G10" s="241" t="inlineStr">
        <is>
          <t>ООО "УК Жилищные решения"</t>
        </is>
      </c>
      <c r="H10" s="242" t="n"/>
      <c r="I10" s="242" t="n"/>
      <c r="J10" s="242" t="n"/>
      <c r="K10" s="242" t="n"/>
      <c r="L10" s="242" t="n"/>
      <c r="M10" s="242" t="n"/>
      <c r="N10" s="242" t="n"/>
      <c r="O10" s="242" t="n"/>
      <c r="P10" s="242" t="n"/>
      <c r="Q10" s="242" t="n"/>
      <c r="R10" s="242" t="n"/>
      <c r="S10" s="242" t="n"/>
      <c r="T10" s="242" t="n"/>
      <c r="U10" s="242" t="n"/>
      <c r="V10" s="240" t="inlineStr">
        <is>
          <t xml:space="preserve">по ОКПО </t>
        </is>
      </c>
      <c r="Z10" s="243" t="inlineStr"/>
      <c r="AA10" s="244" t="n"/>
      <c r="AB10" s="245" t="n"/>
    </row>
    <row r="11" ht="14.85" customHeight="1" s="196">
      <c r="A11" s="236" t="inlineStr"/>
      <c r="G11" s="246" t="inlineStr">
        <is>
          <t>(организация, адрес, телефон, факс)</t>
        </is>
      </c>
      <c r="V11" s="236" t="inlineStr"/>
      <c r="Z11" s="247" t="inlineStr"/>
      <c r="AA11" s="242" t="n"/>
      <c r="AB11" s="248" t="n"/>
    </row>
    <row r="12" ht="14.85" customHeight="1" s="196">
      <c r="A12" s="236" t="inlineStr">
        <is>
          <t xml:space="preserve">Стройка: </t>
        </is>
      </c>
      <c r="D12" s="241" t="inlineStr">
        <is>
          <t>Содержание и текущий ремонт МКД Московская область го Щелково, Фряново</t>
        </is>
      </c>
      <c r="E12" s="242" t="n"/>
      <c r="F12" s="242" t="n"/>
      <c r="G12" s="242" t="n"/>
      <c r="H12" s="242" t="n"/>
      <c r="I12" s="242" t="n"/>
      <c r="J12" s="242" t="n"/>
      <c r="K12" s="242" t="n"/>
      <c r="L12" s="242" t="n"/>
      <c r="M12" s="242" t="n"/>
      <c r="N12" s="242" t="n"/>
      <c r="O12" s="242" t="n"/>
      <c r="P12" s="242" t="n"/>
      <c r="Q12" s="242" t="n"/>
      <c r="R12" s="242" t="n"/>
      <c r="S12" s="242" t="n"/>
      <c r="T12" s="242" t="n"/>
      <c r="U12" s="242" t="n"/>
      <c r="V12" s="240" t="inlineStr"/>
      <c r="Z12" s="237" t="inlineStr"/>
      <c r="AA12" s="238" t="n"/>
      <c r="AB12" s="239" t="n"/>
    </row>
    <row r="13" ht="14.85" customHeight="1" s="196">
      <c r="A13" s="236" t="inlineStr">
        <is>
          <t xml:space="preserve">Объект: </t>
        </is>
      </c>
      <c r="D13" s="241" t="inlineStr">
        <is>
          <t>Содержание и текущий ремонт МКД Московская область го Щелково, Фряново</t>
        </is>
      </c>
      <c r="E13" s="242" t="n"/>
      <c r="F13" s="242" t="n"/>
      <c r="G13" s="242" t="n"/>
      <c r="H13" s="242" t="n"/>
      <c r="I13" s="242" t="n"/>
      <c r="J13" s="242" t="n"/>
      <c r="K13" s="242" t="n"/>
      <c r="L13" s="242" t="n"/>
      <c r="M13" s="242" t="n"/>
      <c r="N13" s="242" t="n"/>
      <c r="O13" s="242" t="n"/>
      <c r="P13" s="242" t="n"/>
      <c r="Q13" s="242" t="n"/>
      <c r="R13" s="242" t="n"/>
      <c r="S13" s="242" t="n"/>
      <c r="T13" s="242" t="n"/>
      <c r="U13" s="242" t="n"/>
      <c r="V13" s="240" t="inlineStr"/>
      <c r="Z13" s="237" t="inlineStr"/>
      <c r="AA13" s="238" t="n"/>
      <c r="AB13" s="239" t="n"/>
    </row>
    <row r="14" ht="14.85" customHeight="1" s="196">
      <c r="A14" s="240" t="inlineStr">
        <is>
          <t xml:space="preserve">Вид деятельности по ОКДП </t>
        </is>
      </c>
      <c r="Z14" s="237" t="inlineStr"/>
      <c r="AA14" s="238" t="n"/>
      <c r="AB14" s="239" t="n"/>
    </row>
    <row r="15" ht="14.85" customHeight="1" s="196">
      <c r="A15" s="240" t="inlineStr">
        <is>
          <t xml:space="preserve">Договор подряда (контракт) </t>
        </is>
      </c>
      <c r="X15" s="249" t="inlineStr">
        <is>
          <t>номер</t>
        </is>
      </c>
      <c r="Y15" s="239" t="n"/>
      <c r="Z15" s="250" t="inlineStr"/>
      <c r="AA15" s="238" t="n"/>
      <c r="AB15" s="239" t="n"/>
    </row>
    <row r="16" ht="14.85" customHeight="1" s="196">
      <c r="A16" s="236" t="inlineStr"/>
      <c r="X16" s="237" t="inlineStr">
        <is>
          <t>дата</t>
        </is>
      </c>
      <c r="Y16" s="239" t="n"/>
      <c r="Z16" s="250" t="inlineStr"/>
      <c r="AA16" s="250" t="inlineStr"/>
      <c r="AB16" s="250" t="inlineStr"/>
    </row>
    <row r="17" ht="14.85" customHeight="1" s="196">
      <c r="A17" s="240" t="inlineStr">
        <is>
          <t>Вид операции</t>
        </is>
      </c>
      <c r="Z17" s="237" t="inlineStr"/>
      <c r="AA17" s="238" t="n"/>
      <c r="AB17" s="239" t="n"/>
    </row>
    <row r="18" ht="12.2" customHeight="1" s="196">
      <c r="A18" s="251" t="inlineStr"/>
    </row>
    <row r="19" ht="14.85" customHeight="1" s="196">
      <c r="A19" s="240" t="inlineStr"/>
      <c r="U19" s="237" t="inlineStr">
        <is>
          <t>Отчетный период</t>
        </is>
      </c>
      <c r="V19" s="238" t="n"/>
      <c r="W19" s="238" t="n"/>
      <c r="X19" s="238" t="n"/>
      <c r="Y19" s="238" t="n"/>
      <c r="Z19" s="238" t="n"/>
      <c r="AA19" s="238" t="n"/>
      <c r="AB19" s="239" t="n"/>
    </row>
    <row r="20" ht="14.85" customHeight="1" s="196">
      <c r="A20" s="240" t="inlineStr"/>
      <c r="N20" s="237" t="inlineStr">
        <is>
          <t>Номер документа</t>
        </is>
      </c>
      <c r="O20" s="238" t="n"/>
      <c r="P20" s="239" t="n"/>
      <c r="Q20" s="237" t="inlineStr">
        <is>
          <t>Дата составления</t>
        </is>
      </c>
      <c r="R20" s="238" t="n"/>
      <c r="S20" s="239" t="n"/>
      <c r="T20" s="236" t="inlineStr"/>
      <c r="U20" s="237" t="inlineStr">
        <is>
          <t>с</t>
        </is>
      </c>
      <c r="V20" s="238" t="n"/>
      <c r="W20" s="238" t="n"/>
      <c r="X20" s="238" t="n"/>
      <c r="Y20" s="239" t="n"/>
      <c r="Z20" s="237" t="inlineStr">
        <is>
          <t>по</t>
        </is>
      </c>
      <c r="AA20" s="238" t="n"/>
      <c r="AB20" s="239" t="n"/>
    </row>
    <row r="21" ht="14.85" customHeight="1" s="196">
      <c r="A21" s="240" t="inlineStr"/>
      <c r="N21" s="237" t="inlineStr"/>
      <c r="O21" s="238" t="n"/>
      <c r="P21" s="239" t="n"/>
      <c r="Q21" s="237" t="inlineStr">
        <is>
          <t>31.10.2025</t>
        </is>
      </c>
      <c r="R21" s="238" t="n"/>
      <c r="S21" s="239" t="n"/>
      <c r="T21" s="236" t="inlineStr"/>
      <c r="U21" s="250" t="inlineStr">
        <is>
          <t>01.10.2025</t>
        </is>
      </c>
      <c r="V21" s="238" t="n"/>
      <c r="W21" s="238" t="n"/>
      <c r="X21" s="238" t="n"/>
      <c r="Y21" s="239" t="n"/>
      <c r="Z21" s="250" t="inlineStr">
        <is>
          <t>31.10.2025</t>
        </is>
      </c>
      <c r="AA21" s="238" t="n"/>
      <c r="AB21" s="239" t="n"/>
    </row>
    <row r="22" ht="51.75" customHeight="1" s="196">
      <c r="A22" s="252" t="inlineStr">
        <is>
          <t>АКТ о приемке выполненных работ</t>
        </is>
      </c>
    </row>
    <row r="23" ht="12.2" customHeight="1" s="196">
      <c r="A23" s="251" t="inlineStr"/>
    </row>
    <row r="24" ht="12.2" customHeight="1" s="196">
      <c r="A24" s="253" t="n"/>
      <c r="L24" s="254" t="n"/>
      <c r="O24" s="253" t="n"/>
    </row>
    <row r="25" ht="12.2" customHeight="1" s="196">
      <c r="A25" s="251" t="inlineStr"/>
    </row>
    <row r="26" ht="24.6" customHeight="1" s="196">
      <c r="A26" s="250" t="inlineStr">
        <is>
          <t>Номер</t>
        </is>
      </c>
      <c r="B26" s="245" t="n"/>
      <c r="C26" s="250" t="inlineStr">
        <is>
          <t>Обоснование</t>
        </is>
      </c>
      <c r="D26" s="244" t="n"/>
      <c r="E26" s="244" t="n"/>
      <c r="F26" s="244" t="n"/>
      <c r="G26" s="245" t="n"/>
      <c r="H26" s="250" t="inlineStr">
        <is>
          <t>Наименование работ и затрат</t>
        </is>
      </c>
      <c r="I26" s="244" t="n"/>
      <c r="J26" s="245" t="n"/>
      <c r="K26" s="250" t="inlineStr">
        <is>
          <t>Единица измерения</t>
        </is>
      </c>
      <c r="L26" s="245" t="n"/>
      <c r="M26" s="250" t="inlineStr">
        <is>
          <t>Количество</t>
        </is>
      </c>
      <c r="N26" s="238" t="n"/>
      <c r="O26" s="238" t="n"/>
      <c r="P26" s="239" t="n"/>
      <c r="Q26" s="250" t="inlineStr">
        <is>
          <t>Сметная стоимость, руб</t>
        </is>
      </c>
      <c r="R26" s="238" t="n"/>
      <c r="S26" s="238" t="n"/>
      <c r="T26" s="238" t="n"/>
      <c r="U26" s="238" t="n"/>
      <c r="V26" s="238" t="n"/>
      <c r="W26" s="238" t="n"/>
      <c r="X26" s="238" t="n"/>
      <c r="Y26" s="238" t="n"/>
      <c r="Z26" s="238" t="n"/>
      <c r="AA26" s="238" t="n"/>
      <c r="AB26" s="239" t="n"/>
    </row>
    <row r="27" ht="12.2" customHeight="1" s="196">
      <c r="A27" s="255" t="n"/>
      <c r="B27" s="248" t="n"/>
      <c r="C27" s="256" t="n"/>
      <c r="G27" s="257" t="n"/>
      <c r="H27" s="256" t="n"/>
      <c r="J27" s="257" t="n"/>
      <c r="K27" s="256" t="n"/>
      <c r="L27" s="257" t="n"/>
      <c r="M27" s="250" t="inlineStr">
        <is>
          <t>на единицу измерения</t>
        </is>
      </c>
      <c r="N27" s="245" t="n"/>
      <c r="O27" s="250" t="inlineStr">
        <is>
          <t>коэффициенты</t>
        </is>
      </c>
      <c r="P27" s="250" t="inlineStr">
        <is>
          <t>всего с учетом коэффициентов</t>
        </is>
      </c>
      <c r="Q27" s="250" t="inlineStr">
        <is>
          <t>на единицу измерения в базисном уровне цен</t>
        </is>
      </c>
      <c r="R27" s="250" t="inlineStr">
        <is>
          <t>индекс</t>
        </is>
      </c>
      <c r="S27" s="250" t="inlineStr">
        <is>
          <t>на единицу измерения в текущем уровне цен</t>
        </is>
      </c>
      <c r="T27" s="244" t="n"/>
      <c r="U27" s="244" t="n"/>
      <c r="V27" s="245" t="n"/>
      <c r="W27" s="250" t="inlineStr">
        <is>
          <t>коэффициенты</t>
        </is>
      </c>
      <c r="X27" s="245" t="n"/>
      <c r="Y27" s="250" t="inlineStr">
        <is>
          <t>всего в текущем уровне цен</t>
        </is>
      </c>
      <c r="Z27" s="244" t="n"/>
      <c r="AA27" s="244" t="n"/>
      <c r="AB27" s="245" t="n"/>
    </row>
    <row r="28" ht="61.35" customHeight="1" s="196">
      <c r="A28" s="250" t="inlineStr">
        <is>
          <t>по пор.</t>
        </is>
      </c>
      <c r="B28" s="250" t="inlineStr">
        <is>
          <t>поз. по см.</t>
        </is>
      </c>
      <c r="C28" s="255" t="n"/>
      <c r="D28" s="242" t="n"/>
      <c r="E28" s="242" t="n"/>
      <c r="F28" s="242" t="n"/>
      <c r="G28" s="248" t="n"/>
      <c r="H28" s="255" t="n"/>
      <c r="I28" s="242" t="n"/>
      <c r="J28" s="248" t="n"/>
      <c r="K28" s="255" t="n"/>
      <c r="L28" s="248" t="n"/>
      <c r="M28" s="255" t="n"/>
      <c r="N28" s="248" t="n"/>
      <c r="O28" s="258" t="n"/>
      <c r="P28" s="258" t="n"/>
      <c r="Q28" s="258" t="n"/>
      <c r="R28" s="258" t="n"/>
      <c r="S28" s="255" t="n"/>
      <c r="T28" s="242" t="n"/>
      <c r="U28" s="242" t="n"/>
      <c r="V28" s="248" t="n"/>
      <c r="W28" s="255" t="n"/>
      <c r="X28" s="248" t="n"/>
      <c r="Y28" s="255" t="n"/>
      <c r="Z28" s="242" t="n"/>
      <c r="AA28" s="242" t="n"/>
      <c r="AB28" s="248" t="n"/>
    </row>
    <row r="29" ht="18.4" customHeight="1" s="196">
      <c r="A29" s="250" t="inlineStr">
        <is>
          <t>1</t>
        </is>
      </c>
      <c r="B29" s="250" t="inlineStr">
        <is>
          <t>2</t>
        </is>
      </c>
      <c r="C29" s="250" t="inlineStr">
        <is>
          <t>3</t>
        </is>
      </c>
      <c r="D29" s="238" t="n"/>
      <c r="E29" s="238" t="n"/>
      <c r="F29" s="238" t="n"/>
      <c r="G29" s="239" t="n"/>
      <c r="H29" s="250" t="inlineStr">
        <is>
          <t>4</t>
        </is>
      </c>
      <c r="I29" s="238" t="n"/>
      <c r="J29" s="239" t="n"/>
      <c r="K29" s="250" t="inlineStr">
        <is>
          <t>5</t>
        </is>
      </c>
      <c r="L29" s="239" t="n"/>
      <c r="M29" s="250" t="inlineStr">
        <is>
          <t>6</t>
        </is>
      </c>
      <c r="N29" s="239" t="n"/>
      <c r="O29" s="250" t="inlineStr">
        <is>
          <t>7</t>
        </is>
      </c>
      <c r="P29" s="250" t="inlineStr">
        <is>
          <t>8</t>
        </is>
      </c>
      <c r="Q29" s="250" t="inlineStr">
        <is>
          <t>9</t>
        </is>
      </c>
      <c r="R29" s="250" t="inlineStr">
        <is>
          <t>10</t>
        </is>
      </c>
      <c r="S29" s="250" t="inlineStr">
        <is>
          <t>11</t>
        </is>
      </c>
      <c r="T29" s="238" t="n"/>
      <c r="U29" s="238" t="n"/>
      <c r="V29" s="239" t="n"/>
      <c r="W29" s="250" t="inlineStr">
        <is>
          <t>12</t>
        </is>
      </c>
      <c r="X29" s="239" t="n"/>
      <c r="Y29" s="250" t="inlineStr">
        <is>
          <t>13</t>
        </is>
      </c>
      <c r="Z29" s="238" t="n"/>
      <c r="AA29" s="238" t="n"/>
      <c r="AB29" s="239" t="n"/>
    </row>
    <row r="30"/>
    <row r="31" ht="12.2" customHeight="1" s="196">
      <c r="A31" s="259" t="inlineStr">
        <is>
          <t>Беляева д.1</t>
        </is>
      </c>
      <c r="B31" s="242" t="n"/>
      <c r="C31" s="242" t="n"/>
      <c r="D31" s="242" t="n"/>
      <c r="E31" s="242" t="n"/>
      <c r="F31" s="242" t="n"/>
      <c r="G31" s="242" t="n"/>
      <c r="H31" s="242" t="n"/>
      <c r="I31" s="242" t="n"/>
      <c r="J31" s="242" t="n"/>
      <c r="K31" s="242" t="n"/>
      <c r="L31" s="242" t="n"/>
      <c r="M31" s="242" t="n"/>
      <c r="N31" s="242" t="n"/>
      <c r="O31" s="242" t="n"/>
      <c r="P31" s="242" t="n"/>
      <c r="Q31" s="242" t="n"/>
      <c r="R31" s="242" t="n"/>
      <c r="S31" s="242" t="n"/>
      <c r="T31" s="242" t="n"/>
      <c r="U31" s="242" t="n"/>
      <c r="V31" s="242" t="n"/>
      <c r="W31" s="242" t="n"/>
      <c r="X31" s="242" t="n"/>
      <c r="Y31" s="242" t="n"/>
      <c r="Z31" s="242" t="n"/>
      <c r="AA31" s="242" t="n"/>
      <c r="AB31" s="242" t="n"/>
    </row>
    <row r="32"/>
    <row r="33" ht="12.2" customHeight="1" s="196">
      <c r="A33" s="259" t="inlineStr">
        <is>
          <t>Сантехнические работы</t>
        </is>
      </c>
      <c r="B33" s="242" t="n"/>
      <c r="C33" s="242" t="n"/>
      <c r="D33" s="242" t="n"/>
      <c r="E33" s="242" t="n"/>
      <c r="F33" s="242" t="n"/>
      <c r="G33" s="242" t="n"/>
      <c r="H33" s="242" t="n"/>
      <c r="I33" s="242" t="n"/>
      <c r="J33" s="242" t="n"/>
      <c r="K33" s="242" t="n"/>
      <c r="L33" s="242" t="n"/>
      <c r="M33" s="242" t="n"/>
      <c r="N33" s="242" t="n"/>
      <c r="O33" s="242" t="n"/>
      <c r="P33" s="242" t="n"/>
      <c r="Q33" s="242" t="n"/>
      <c r="R33" s="242" t="n"/>
      <c r="S33" s="242" t="n"/>
      <c r="T33" s="242" t="n"/>
      <c r="U33" s="242" t="n"/>
      <c r="V33" s="242" t="n"/>
      <c r="W33" s="242" t="n"/>
      <c r="X33" s="242" t="n"/>
      <c r="Y33" s="242" t="n"/>
      <c r="Z33" s="242" t="n"/>
      <c r="AA33" s="242" t="n"/>
      <c r="AB33" s="242" t="n"/>
    </row>
    <row r="34" ht="12.2" customHeight="1" s="196">
      <c r="A34" s="251" t="inlineStr">
        <is>
          <t>1</t>
        </is>
      </c>
      <c r="B34" s="260" t="inlineStr">
        <is>
          <t>1</t>
        </is>
      </c>
      <c r="C34" s="260" t="inlineStr">
        <is>
          <t>ГЭСНр 65-01-010-01</t>
        </is>
      </c>
      <c r="H34" s="260" t="inlineStr">
        <is>
          <t>Очистка канализационной сети: внутренней</t>
        </is>
      </c>
      <c r="K34" s="260" t="inlineStr">
        <is>
          <t>100 м</t>
        </is>
      </c>
      <c r="M34" s="264" t="n">
        <v>0.3</v>
      </c>
      <c r="O34" s="235" t="inlineStr"/>
      <c r="P34" s="262" t="n">
        <v>0.3</v>
      </c>
      <c r="Q34" s="235" t="inlineStr"/>
      <c r="R34" s="235" t="inlineStr"/>
      <c r="S34" s="235" t="inlineStr"/>
      <c r="W34" s="235" t="inlineStr"/>
      <c r="Y34" s="235" t="inlineStr"/>
    </row>
    <row r="35" ht="12.2" customHeight="1" s="196">
      <c r="A35" s="251" t="inlineStr"/>
      <c r="B35" s="251" t="inlineStr"/>
      <c r="C35" s="251" t="inlineStr">
        <is>
          <t xml:space="preserve">             1</t>
        </is>
      </c>
      <c r="H35" s="251" t="inlineStr">
        <is>
          <t>ОТ(ЗТ)</t>
        </is>
      </c>
      <c r="K35" s="251" t="inlineStr">
        <is>
          <t>чел.-ч</t>
        </is>
      </c>
      <c r="M35" s="235" t="inlineStr"/>
      <c r="O35" s="235" t="inlineStr"/>
      <c r="P35" s="263" t="n">
        <v>8.862</v>
      </c>
      <c r="Q35" s="235" t="inlineStr"/>
      <c r="R35" s="235" t="inlineStr"/>
      <c r="S35" s="235" t="inlineStr"/>
      <c r="W35" s="235" t="inlineStr"/>
      <c r="Y35" s="262" t="n">
        <v>4018.56</v>
      </c>
    </row>
    <row r="36" ht="12.2" customHeight="1" s="196">
      <c r="A36" s="251" t="inlineStr"/>
      <c r="B36" s="251" t="inlineStr"/>
      <c r="C36" s="251" t="inlineStr">
        <is>
          <t>1-100-25</t>
        </is>
      </c>
      <c r="H36" s="251" t="inlineStr">
        <is>
          <t>Средний разряд работы 2,5</t>
        </is>
      </c>
      <c r="K36" s="251" t="inlineStr">
        <is>
          <t>чел.-ч</t>
        </is>
      </c>
      <c r="M36" s="261" t="n">
        <v>29.54</v>
      </c>
      <c r="O36" s="235" t="inlineStr"/>
      <c r="P36" s="263" t="n">
        <v>8.862</v>
      </c>
      <c r="Q36" s="235" t="inlineStr"/>
      <c r="R36" s="235" t="inlineStr"/>
      <c r="S36" s="261" t="n">
        <v>453.46</v>
      </c>
      <c r="W36" s="235" t="inlineStr"/>
      <c r="Y36" s="261" t="n">
        <v>4018.56</v>
      </c>
    </row>
    <row r="37" ht="12.2" customHeight="1" s="196">
      <c r="A37" s="251" t="inlineStr"/>
      <c r="B37" s="251" t="inlineStr"/>
      <c r="C37" s="251" t="inlineStr">
        <is>
          <t xml:space="preserve">             2</t>
        </is>
      </c>
      <c r="H37" s="251" t="inlineStr">
        <is>
          <t>ЭМ</t>
        </is>
      </c>
      <c r="K37" s="251" t="inlineStr"/>
      <c r="M37" s="235" t="inlineStr"/>
      <c r="O37" s="235" t="inlineStr"/>
      <c r="P37" s="235" t="inlineStr"/>
      <c r="Q37" s="235" t="inlineStr"/>
      <c r="R37" s="235" t="inlineStr"/>
      <c r="S37" s="235" t="inlineStr"/>
      <c r="W37" s="235" t="inlineStr"/>
      <c r="Y37" s="262" t="n">
        <v>1.92</v>
      </c>
    </row>
    <row r="38" ht="12.2" customHeight="1" s="196">
      <c r="A38" s="272" t="inlineStr"/>
      <c r="B38" s="272" t="inlineStr"/>
      <c r="C38" s="272" t="inlineStr"/>
      <c r="H38" s="272" t="inlineStr">
        <is>
          <t>ОТм(ЗТм)</t>
        </is>
      </c>
      <c r="K38" s="272" t="inlineStr">
        <is>
          <t>чел.-ч</t>
        </is>
      </c>
      <c r="M38" s="273" t="inlineStr"/>
      <c r="O38" s="273" t="inlineStr"/>
      <c r="P38" s="282" t="n">
        <v>0.003</v>
      </c>
      <c r="Q38" s="273" t="inlineStr"/>
      <c r="R38" s="273" t="inlineStr"/>
      <c r="S38" s="273" t="inlineStr"/>
      <c r="W38" s="273" t="inlineStr"/>
      <c r="Y38" s="262" t="n">
        <v>1.6</v>
      </c>
    </row>
    <row r="39" ht="24.6" customHeight="1" s="196">
      <c r="A39" s="251" t="inlineStr"/>
      <c r="B39" s="251" t="inlineStr"/>
      <c r="C39" s="251" t="inlineStr">
        <is>
          <t>91.14.02-001</t>
        </is>
      </c>
      <c r="H39" s="251" t="inlineStr">
        <is>
          <t>Автомобили бортовые, грузоподъемность до 5 т</t>
        </is>
      </c>
      <c r="K39" s="251" t="inlineStr">
        <is>
          <t>маш.-ч</t>
        </is>
      </c>
      <c r="M39" s="261" t="n">
        <v>0.01</v>
      </c>
      <c r="O39" s="235" t="inlineStr"/>
      <c r="P39" s="263" t="n">
        <v>0.003</v>
      </c>
      <c r="Q39" s="235" t="inlineStr"/>
      <c r="R39" s="235" t="inlineStr"/>
      <c r="S39" s="261" t="n">
        <v>640.84</v>
      </c>
      <c r="W39" s="235" t="inlineStr"/>
      <c r="Y39" s="261" t="n">
        <v>1.92</v>
      </c>
    </row>
    <row r="40" ht="12.2" customHeight="1" s="196">
      <c r="A40" s="251" t="inlineStr"/>
      <c r="B40" s="251" t="inlineStr"/>
      <c r="C40" s="251" t="inlineStr">
        <is>
          <t>4-100-040</t>
        </is>
      </c>
      <c r="H40" s="251" t="inlineStr">
        <is>
          <t>ОТм(ЗТм) Средний разряд машинистов 4,0</t>
        </is>
      </c>
      <c r="K40" s="251" t="inlineStr">
        <is>
          <t>чел.-ч</t>
        </is>
      </c>
      <c r="M40" s="261" t="n">
        <v>0.01</v>
      </c>
      <c r="O40" s="235" t="inlineStr"/>
      <c r="P40" s="263" t="n">
        <v>0.003</v>
      </c>
      <c r="Q40" s="235" t="inlineStr"/>
      <c r="R40" s="235" t="inlineStr"/>
      <c r="S40" s="261" t="n">
        <v>533.01</v>
      </c>
      <c r="W40" s="235" t="inlineStr"/>
      <c r="Y40" s="261" t="n">
        <v>1.6</v>
      </c>
    </row>
    <row r="41" ht="12.2" customHeight="1" s="196">
      <c r="A41" s="251" t="inlineStr"/>
      <c r="B41" s="251" t="inlineStr"/>
      <c r="C41" s="251" t="inlineStr">
        <is>
          <t xml:space="preserve">             4</t>
        </is>
      </c>
      <c r="H41" s="251" t="inlineStr">
        <is>
          <t>М</t>
        </is>
      </c>
      <c r="K41" s="251" t="inlineStr"/>
      <c r="M41" s="235" t="inlineStr"/>
      <c r="O41" s="235" t="inlineStr"/>
      <c r="P41" s="235" t="inlineStr"/>
      <c r="Q41" s="235" t="inlineStr"/>
      <c r="R41" s="235" t="inlineStr"/>
      <c r="S41" s="235" t="inlineStr"/>
      <c r="W41" s="235" t="inlineStr"/>
      <c r="Y41" s="262" t="n">
        <v>438.46</v>
      </c>
    </row>
    <row r="42" ht="12.2" customHeight="1" s="196">
      <c r="A42" s="251" t="inlineStr"/>
      <c r="B42" s="251" t="inlineStr"/>
      <c r="C42" s="251" t="inlineStr">
        <is>
          <t>01.7.03.01-0001</t>
        </is>
      </c>
      <c r="H42" s="251" t="inlineStr">
        <is>
          <t>Вода</t>
        </is>
      </c>
      <c r="K42" s="251" t="inlineStr">
        <is>
          <t>м3</t>
        </is>
      </c>
      <c r="M42" s="264" t="n">
        <v>7.8</v>
      </c>
      <c r="O42" s="235" t="inlineStr"/>
      <c r="P42" s="261" t="n">
        <v>2.34</v>
      </c>
      <c r="Q42" s="261" t="n">
        <v>35.71</v>
      </c>
      <c r="R42" s="261" t="n">
        <v>0.89</v>
      </c>
      <c r="S42" s="261" t="n">
        <v>31.78</v>
      </c>
      <c r="W42" s="235" t="inlineStr"/>
      <c r="Y42" s="261" t="n">
        <v>74.37</v>
      </c>
    </row>
    <row r="43" ht="48.95" customHeight="1" s="196">
      <c r="A43" s="251" t="inlineStr"/>
      <c r="B43" s="251" t="inlineStr"/>
      <c r="C43" s="251" t="inlineStr">
        <is>
          <t>01.7.15.03-0014</t>
        </is>
      </c>
      <c r="H43" s="251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51" t="inlineStr">
        <is>
          <t>т</t>
        </is>
      </c>
      <c r="M43" s="263" t="n">
        <v>0.005</v>
      </c>
      <c r="O43" s="235" t="inlineStr"/>
      <c r="P43" s="279" t="n">
        <v>0.0015</v>
      </c>
      <c r="Q43" s="261" t="n">
        <v>145801.49</v>
      </c>
      <c r="R43" s="261" t="n">
        <v>1.11</v>
      </c>
      <c r="S43" s="261" t="n">
        <v>161839.65</v>
      </c>
      <c r="W43" s="235" t="inlineStr"/>
      <c r="Y43" s="261" t="n">
        <v>242.76</v>
      </c>
    </row>
    <row r="44" ht="24.6" customHeight="1" s="196">
      <c r="A44" s="251" t="inlineStr"/>
      <c r="B44" s="251" t="inlineStr"/>
      <c r="C44" s="251" t="inlineStr">
        <is>
          <t>01.7.19.04-0031</t>
        </is>
      </c>
      <c r="H44" s="251" t="inlineStr">
        <is>
          <t>Прокладки резиновые (пластина техническая прессованная)</t>
        </is>
      </c>
      <c r="K44" s="251" t="inlineStr">
        <is>
          <t>кг</t>
        </is>
      </c>
      <c r="M44" s="265" t="n">
        <v>2</v>
      </c>
      <c r="O44" s="235" t="inlineStr"/>
      <c r="P44" s="261" t="n">
        <v>0.6</v>
      </c>
      <c r="Q44" s="261" t="n">
        <v>138.5</v>
      </c>
      <c r="R44" s="261" t="n">
        <v>1.46</v>
      </c>
      <c r="S44" s="261" t="n">
        <v>202.21</v>
      </c>
      <c r="W44" s="235" t="inlineStr"/>
      <c r="Y44" s="261" t="n">
        <v>121.33</v>
      </c>
    </row>
    <row r="45" ht="12.2" customHeight="1" s="196">
      <c r="A45" s="251" t="inlineStr"/>
      <c r="B45" s="251" t="inlineStr"/>
      <c r="C45" s="251" t="inlineStr"/>
      <c r="H45" s="266" t="inlineStr">
        <is>
          <t>Итого прямые затраты</t>
        </is>
      </c>
      <c r="I45" s="244" t="n"/>
      <c r="J45" s="244" t="n"/>
      <c r="K45" s="267" t="inlineStr"/>
      <c r="L45" s="244" t="n"/>
      <c r="M45" s="267" t="inlineStr"/>
      <c r="N45" s="244" t="n"/>
      <c r="O45" s="267" t="inlineStr"/>
      <c r="P45" s="267" t="inlineStr"/>
      <c r="Q45" s="267" t="inlineStr"/>
      <c r="R45" s="267" t="inlineStr"/>
      <c r="S45" s="267" t="inlineStr"/>
      <c r="T45" s="244" t="n"/>
      <c r="U45" s="244" t="n"/>
      <c r="V45" s="244" t="n"/>
      <c r="W45" s="267" t="inlineStr"/>
      <c r="X45" s="244" t="n"/>
      <c r="Y45" s="268" t="n">
        <v>4460.54</v>
      </c>
      <c r="Z45" s="244" t="n"/>
      <c r="AA45" s="244" t="n"/>
      <c r="AB45" s="244" t="n"/>
    </row>
    <row r="46" ht="12.2" customHeight="1" s="196">
      <c r="C46" s="251" t="inlineStr"/>
      <c r="H46" s="251" t="inlineStr">
        <is>
          <t>ФОТ</t>
        </is>
      </c>
      <c r="K46" s="251" t="inlineStr"/>
      <c r="M46" s="235" t="inlineStr"/>
      <c r="O46" s="235" t="inlineStr"/>
      <c r="P46" s="235" t="inlineStr"/>
      <c r="Q46" s="251" t="inlineStr"/>
      <c r="R46" s="251" t="inlineStr"/>
      <c r="S46" s="251" t="inlineStr"/>
      <c r="W46" s="251" t="inlineStr"/>
      <c r="Y46" s="261" t="n">
        <v>4020.16</v>
      </c>
    </row>
    <row r="47" ht="36.75" customHeight="1" s="196">
      <c r="C47" s="251" t="inlineStr">
        <is>
          <t>812/пр_2020_прил._т._п.99.2_гр.3</t>
        </is>
      </c>
      <c r="H47" s="251" t="inlineStr">
        <is>
          <t>НР (Внутренние санитарно-технические работы: смена труб, санприборов, запорной арматуры и другое)</t>
        </is>
      </c>
      <c r="K47" s="251" t="inlineStr">
        <is>
          <t>%</t>
        </is>
      </c>
      <c r="M47" s="265" t="n">
        <v>103</v>
      </c>
      <c r="O47" s="235" t="inlineStr"/>
      <c r="P47" s="261" t="n">
        <v>103</v>
      </c>
      <c r="Q47" s="251" t="inlineStr"/>
      <c r="R47" s="251" t="inlineStr"/>
      <c r="S47" s="251" t="inlineStr"/>
      <c r="W47" s="251" t="inlineStr"/>
      <c r="Y47" s="261" t="n">
        <v>4140.76</v>
      </c>
    </row>
    <row r="48" ht="36.75" customHeight="1" s="196">
      <c r="C48" s="251" t="inlineStr">
        <is>
          <t>774/пр_2020_прил._т._п.99.2_гр.3</t>
        </is>
      </c>
      <c r="H48" s="251" t="inlineStr">
        <is>
          <t>СП (Внутренние санитарно-технические работы: смена труб, санприборов, запорной арматуры и другое)</t>
        </is>
      </c>
      <c r="K48" s="251" t="inlineStr">
        <is>
          <t>%</t>
        </is>
      </c>
      <c r="M48" s="265" t="n">
        <v>52</v>
      </c>
      <c r="O48" s="235" t="inlineStr"/>
      <c r="P48" s="261" t="n">
        <v>52</v>
      </c>
      <c r="Q48" s="251" t="inlineStr"/>
      <c r="R48" s="251" t="inlineStr"/>
      <c r="S48" s="251" t="inlineStr"/>
      <c r="W48" s="251" t="inlineStr"/>
      <c r="Y48" s="261" t="n">
        <v>2090.48</v>
      </c>
    </row>
    <row r="49">
      <c r="A49" s="269" t="n"/>
      <c r="B49" s="269" t="n"/>
      <c r="C49" s="269" t="n"/>
      <c r="D49" s="269" t="n"/>
      <c r="E49" s="269" t="n"/>
      <c r="F49" s="269" t="n"/>
      <c r="G49" s="269" t="n"/>
      <c r="H49" s="269" t="n"/>
      <c r="I49" s="269" t="n"/>
      <c r="J49" s="269" t="n"/>
      <c r="K49" s="269" t="n"/>
      <c r="L49" s="269" t="n"/>
      <c r="M49" s="269" t="n"/>
      <c r="N49" s="269" t="n"/>
      <c r="O49" s="269" t="n"/>
      <c r="P49" s="269" t="n"/>
      <c r="Q49" s="269" t="n"/>
      <c r="R49" s="269" t="n"/>
      <c r="S49" s="269" t="n"/>
      <c r="T49" s="269" t="n"/>
      <c r="U49" s="269" t="n"/>
      <c r="V49" s="269" t="n"/>
      <c r="W49" s="269" t="n"/>
      <c r="X49" s="269" t="n"/>
      <c r="Y49" s="269" t="n"/>
      <c r="Z49" s="269" t="n"/>
      <c r="AA49" s="269" t="n"/>
      <c r="AB49" s="269" t="n"/>
    </row>
    <row r="50" ht="12.2" customHeight="1" s="196">
      <c r="H50" s="260" t="inlineStr">
        <is>
          <t>Всего по позиции</t>
        </is>
      </c>
      <c r="R50" s="251" t="inlineStr"/>
      <c r="S50" s="262" t="n">
        <v>35639.27</v>
      </c>
      <c r="W50" s="251" t="inlineStr"/>
      <c r="Y50" s="262" t="n">
        <v>10691.78</v>
      </c>
    </row>
    <row r="51" ht="24.6" customHeight="1" s="196">
      <c r="A51" s="251" t="inlineStr">
        <is>
          <t>2</t>
        </is>
      </c>
      <c r="B51" s="260" t="inlineStr">
        <is>
          <t>2</t>
        </is>
      </c>
      <c r="C51" s="260" t="inlineStr">
        <is>
          <t>ГЭСНр 65-02-012-02</t>
        </is>
      </c>
      <c r="H51" s="260" t="inlineStr">
        <is>
          <t>Слив и наполнение водой системы отопления: с осмотром системы прим гвс</t>
        </is>
      </c>
      <c r="K51" s="260" t="inlineStr">
        <is>
          <t>1000 м3</t>
        </is>
      </c>
      <c r="M51" s="264" t="n">
        <v>0.3</v>
      </c>
      <c r="O51" s="235" t="inlineStr"/>
      <c r="P51" s="262" t="n">
        <v>0.3</v>
      </c>
      <c r="Q51" s="235" t="inlineStr"/>
      <c r="R51" s="235" t="inlineStr"/>
      <c r="S51" s="235" t="inlineStr"/>
      <c r="W51" s="235" t="inlineStr"/>
      <c r="Y51" s="235" t="inlineStr"/>
    </row>
    <row r="52" ht="12.2" customHeight="1" s="196">
      <c r="A52" s="251" t="inlineStr"/>
      <c r="B52" s="251" t="inlineStr"/>
      <c r="C52" s="251" t="inlineStr">
        <is>
          <t xml:space="preserve">             1</t>
        </is>
      </c>
      <c r="H52" s="251" t="inlineStr">
        <is>
          <t>ОТ(ЗТ)</t>
        </is>
      </c>
      <c r="K52" s="251" t="inlineStr">
        <is>
          <t>чел.-ч</t>
        </is>
      </c>
      <c r="M52" s="235" t="inlineStr"/>
      <c r="O52" s="235" t="inlineStr"/>
      <c r="P52" s="263" t="n">
        <v>0.381</v>
      </c>
      <c r="Q52" s="235" t="inlineStr"/>
      <c r="R52" s="235" t="inlineStr"/>
      <c r="S52" s="235" t="inlineStr"/>
      <c r="W52" s="235" t="inlineStr"/>
      <c r="Y52" s="262" t="n">
        <v>180.35</v>
      </c>
    </row>
    <row r="53" ht="12.2" customHeight="1" s="196">
      <c r="A53" s="251" t="inlineStr"/>
      <c r="B53" s="251" t="inlineStr"/>
      <c r="C53" s="251" t="inlineStr">
        <is>
          <t>1-100-30</t>
        </is>
      </c>
      <c r="H53" s="251" t="inlineStr">
        <is>
          <t>Средний разряд работы 3,0</t>
        </is>
      </c>
      <c r="K53" s="251" t="inlineStr">
        <is>
          <t>чел.-ч</t>
        </is>
      </c>
      <c r="M53" s="261" t="n">
        <v>1.27</v>
      </c>
      <c r="O53" s="235" t="inlineStr"/>
      <c r="P53" s="263" t="n">
        <v>0.381</v>
      </c>
      <c r="Q53" s="235" t="inlineStr"/>
      <c r="R53" s="235" t="inlineStr"/>
      <c r="S53" s="261" t="n">
        <v>473.35</v>
      </c>
      <c r="W53" s="235" t="inlineStr"/>
      <c r="Y53" s="261" t="n">
        <v>180.35</v>
      </c>
    </row>
    <row r="54" ht="12.2" customHeight="1" s="196">
      <c r="A54" s="251" t="inlineStr"/>
      <c r="B54" s="251" t="inlineStr"/>
      <c r="C54" s="251" t="inlineStr"/>
      <c r="H54" s="266" t="inlineStr">
        <is>
          <t>Итого прямые затраты</t>
        </is>
      </c>
      <c r="I54" s="244" t="n"/>
      <c r="J54" s="244" t="n"/>
      <c r="K54" s="267" t="inlineStr"/>
      <c r="L54" s="244" t="n"/>
      <c r="M54" s="267" t="inlineStr"/>
      <c r="N54" s="244" t="n"/>
      <c r="O54" s="267" t="inlineStr"/>
      <c r="P54" s="267" t="inlineStr"/>
      <c r="Q54" s="267" t="inlineStr"/>
      <c r="R54" s="267" t="inlineStr"/>
      <c r="S54" s="267" t="inlineStr"/>
      <c r="T54" s="244" t="n"/>
      <c r="U54" s="244" t="n"/>
      <c r="V54" s="244" t="n"/>
      <c r="W54" s="267" t="inlineStr"/>
      <c r="X54" s="244" t="n"/>
      <c r="Y54" s="268" t="n">
        <v>180.35</v>
      </c>
      <c r="Z54" s="244" t="n"/>
      <c r="AA54" s="244" t="n"/>
      <c r="AB54" s="244" t="n"/>
    </row>
    <row r="55" ht="12.2" customHeight="1" s="196">
      <c r="C55" s="251" t="inlineStr"/>
      <c r="H55" s="251" t="inlineStr">
        <is>
          <t>ФОТ</t>
        </is>
      </c>
      <c r="K55" s="251" t="inlineStr"/>
      <c r="M55" s="235" t="inlineStr"/>
      <c r="O55" s="235" t="inlineStr"/>
      <c r="P55" s="235" t="inlineStr"/>
      <c r="Q55" s="251" t="inlineStr"/>
      <c r="R55" s="251" t="inlineStr"/>
      <c r="S55" s="251" t="inlineStr"/>
      <c r="W55" s="251" t="inlineStr"/>
      <c r="Y55" s="261" t="n">
        <v>180.35</v>
      </c>
    </row>
    <row r="56" ht="36.75" customHeight="1" s="196">
      <c r="C56" s="251" t="inlineStr">
        <is>
          <t>812/пр_2020_прил._т._п.99.2_гр.3</t>
        </is>
      </c>
      <c r="H56" s="251" t="inlineStr">
        <is>
          <t>НР (Внутренние санитарно-технические работы: смена труб, санприборов, запорной арматуры и другое)</t>
        </is>
      </c>
      <c r="K56" s="251" t="inlineStr">
        <is>
          <t>%</t>
        </is>
      </c>
      <c r="M56" s="265" t="n">
        <v>103</v>
      </c>
      <c r="O56" s="235" t="inlineStr"/>
      <c r="P56" s="261" t="n">
        <v>103</v>
      </c>
      <c r="Q56" s="251" t="inlineStr"/>
      <c r="R56" s="251" t="inlineStr"/>
      <c r="S56" s="251" t="inlineStr"/>
      <c r="W56" s="251" t="inlineStr"/>
      <c r="Y56" s="261" t="n">
        <v>185.76</v>
      </c>
    </row>
    <row r="57" ht="36.75" customHeight="1" s="196">
      <c r="C57" s="251" t="inlineStr">
        <is>
          <t>774/пр_2020_прил._т._п.99.2_гр.3</t>
        </is>
      </c>
      <c r="H57" s="251" t="inlineStr">
        <is>
          <t>СП (Внутренние санитарно-технические работы: смена труб, санприборов, запорной арматуры и другое)</t>
        </is>
      </c>
      <c r="K57" s="251" t="inlineStr">
        <is>
          <t>%</t>
        </is>
      </c>
      <c r="M57" s="265" t="n">
        <v>52</v>
      </c>
      <c r="O57" s="235" t="inlineStr"/>
      <c r="P57" s="261" t="n">
        <v>52</v>
      </c>
      <c r="Q57" s="251" t="inlineStr"/>
      <c r="R57" s="251" t="inlineStr"/>
      <c r="S57" s="251" t="inlineStr"/>
      <c r="W57" s="251" t="inlineStr"/>
      <c r="Y57" s="261" t="n">
        <v>93.78</v>
      </c>
    </row>
    <row r="58">
      <c r="A58" s="269" t="n"/>
      <c r="B58" s="269" t="n"/>
      <c r="C58" s="269" t="n"/>
      <c r="D58" s="269" t="n"/>
      <c r="E58" s="269" t="n"/>
      <c r="F58" s="269" t="n"/>
      <c r="G58" s="269" t="n"/>
      <c r="H58" s="269" t="n"/>
      <c r="I58" s="269" t="n"/>
      <c r="J58" s="269" t="n"/>
      <c r="K58" s="269" t="n"/>
      <c r="L58" s="269" t="n"/>
      <c r="M58" s="269" t="n"/>
      <c r="N58" s="269" t="n"/>
      <c r="O58" s="269" t="n"/>
      <c r="P58" s="269" t="n"/>
      <c r="Q58" s="269" t="n"/>
      <c r="R58" s="269" t="n"/>
      <c r="S58" s="269" t="n"/>
      <c r="T58" s="269" t="n"/>
      <c r="U58" s="269" t="n"/>
      <c r="V58" s="269" t="n"/>
      <c r="W58" s="269" t="n"/>
      <c r="X58" s="269" t="n"/>
      <c r="Y58" s="269" t="n"/>
      <c r="Z58" s="269" t="n"/>
      <c r="AA58" s="269" t="n"/>
      <c r="AB58" s="269" t="n"/>
    </row>
    <row r="59" ht="12.2" customHeight="1" s="196">
      <c r="H59" s="260" t="inlineStr">
        <is>
          <t>Всего по позиции</t>
        </is>
      </c>
      <c r="R59" s="251" t="inlineStr"/>
      <c r="S59" s="262" t="n">
        <v>1532.97</v>
      </c>
      <c r="W59" s="251" t="inlineStr"/>
      <c r="Y59" s="262" t="n">
        <v>459.89</v>
      </c>
    </row>
    <row r="60" ht="24.6" customHeight="1" s="196">
      <c r="A60" s="251" t="inlineStr">
        <is>
          <t>3</t>
        </is>
      </c>
      <c r="B60" s="260" t="inlineStr">
        <is>
          <t>3</t>
        </is>
      </c>
      <c r="C60" s="260" t="inlineStr">
        <is>
          <t>ГЭСНр 65-01-001-02</t>
        </is>
      </c>
      <c r="H60" s="260" t="inlineStr">
        <is>
          <t>Разборка трубопроводов из водогазопроводных труб диаметром: свыше 25 до 32 мм</t>
        </is>
      </c>
      <c r="K60" s="260" t="inlineStr">
        <is>
          <t>100 м</t>
        </is>
      </c>
      <c r="M60" s="261" t="n">
        <v>0.02</v>
      </c>
      <c r="O60" s="235" t="inlineStr"/>
      <c r="P60" s="262" t="n">
        <v>0.02</v>
      </c>
      <c r="Q60" s="235" t="inlineStr"/>
      <c r="R60" s="235" t="inlineStr"/>
      <c r="S60" s="235" t="inlineStr"/>
      <c r="W60" s="235" t="inlineStr"/>
      <c r="Y60" s="235" t="inlineStr"/>
    </row>
    <row r="61" ht="12.2" customHeight="1" s="196">
      <c r="A61" s="251" t="inlineStr"/>
      <c r="B61" s="251" t="inlineStr"/>
      <c r="C61" s="251" t="inlineStr">
        <is>
          <t xml:space="preserve">             1</t>
        </is>
      </c>
      <c r="H61" s="251" t="inlineStr">
        <is>
          <t>ОТ(ЗТ)</t>
        </is>
      </c>
      <c r="K61" s="251" t="inlineStr">
        <is>
          <t>чел.-ч</t>
        </is>
      </c>
      <c r="M61" s="235" t="inlineStr"/>
      <c r="O61" s="235" t="inlineStr"/>
      <c r="P61" s="279" t="n">
        <v>0.6932</v>
      </c>
      <c r="Q61" s="235" t="inlineStr"/>
      <c r="R61" s="235" t="inlineStr"/>
      <c r="S61" s="235" t="inlineStr"/>
      <c r="W61" s="235" t="inlineStr"/>
      <c r="Y61" s="262" t="n">
        <v>319.85</v>
      </c>
    </row>
    <row r="62" ht="12.2" customHeight="1" s="196">
      <c r="A62" s="251" t="inlineStr"/>
      <c r="B62" s="251" t="inlineStr"/>
      <c r="C62" s="251" t="inlineStr">
        <is>
          <t>1-100-27</t>
        </is>
      </c>
      <c r="H62" s="251" t="inlineStr">
        <is>
          <t>Средний разряд работы 2,7</t>
        </is>
      </c>
      <c r="K62" s="251" t="inlineStr">
        <is>
          <t>чел.-ч</t>
        </is>
      </c>
      <c r="M62" s="261" t="n">
        <v>34.66</v>
      </c>
      <c r="O62" s="235" t="inlineStr"/>
      <c r="P62" s="279" t="n">
        <v>0.6932</v>
      </c>
      <c r="Q62" s="235" t="inlineStr"/>
      <c r="R62" s="235" t="inlineStr"/>
      <c r="S62" s="261" t="n">
        <v>461.41</v>
      </c>
      <c r="W62" s="235" t="inlineStr"/>
      <c r="Y62" s="261" t="n">
        <v>319.85</v>
      </c>
    </row>
    <row r="63" ht="12.2" customHeight="1" s="196">
      <c r="A63" s="251" t="inlineStr"/>
      <c r="B63" s="251" t="inlineStr"/>
      <c r="C63" s="251" t="inlineStr">
        <is>
          <t xml:space="preserve">             2</t>
        </is>
      </c>
      <c r="H63" s="251" t="inlineStr">
        <is>
          <t>ЭМ</t>
        </is>
      </c>
      <c r="K63" s="251" t="inlineStr"/>
      <c r="M63" s="235" t="inlineStr"/>
      <c r="O63" s="235" t="inlineStr"/>
      <c r="P63" s="235" t="inlineStr"/>
      <c r="Q63" s="235" t="inlineStr"/>
      <c r="R63" s="235" t="inlineStr"/>
      <c r="S63" s="235" t="inlineStr"/>
      <c r="W63" s="235" t="inlineStr"/>
      <c r="Y63" s="262" t="n">
        <v>0.46</v>
      </c>
    </row>
    <row r="64" ht="12.2" customHeight="1" s="196">
      <c r="A64" s="272" t="inlineStr"/>
      <c r="B64" s="272" t="inlineStr"/>
      <c r="C64" s="272" t="inlineStr"/>
      <c r="H64" s="272" t="inlineStr">
        <is>
          <t>ОТм(ЗТм)</t>
        </is>
      </c>
      <c r="K64" s="272" t="inlineStr">
        <is>
          <t>чел.-ч</t>
        </is>
      </c>
      <c r="M64" s="273" t="inlineStr"/>
      <c r="O64" s="273" t="inlineStr"/>
      <c r="P64" s="282" t="n">
        <v>0.002</v>
      </c>
      <c r="Q64" s="273" t="inlineStr"/>
      <c r="R64" s="273" t="inlineStr"/>
      <c r="S64" s="273" t="inlineStr"/>
      <c r="W64" s="273" t="inlineStr"/>
      <c r="Y64" s="262" t="n">
        <v>0.95</v>
      </c>
    </row>
    <row r="65" ht="24.6" customHeight="1" s="196">
      <c r="A65" s="251" t="inlineStr"/>
      <c r="B65" s="251" t="inlineStr"/>
      <c r="C65" s="251" t="inlineStr">
        <is>
          <t>91.06.06-048</t>
        </is>
      </c>
      <c r="H65" s="251" t="inlineStr">
        <is>
          <t>Подъемники одномачтовые, грузоподъемность до 500 кг, высота подъема 45 м</t>
        </is>
      </c>
      <c r="K65" s="251" t="inlineStr">
        <is>
          <t>маш.-ч</t>
        </is>
      </c>
      <c r="M65" s="264" t="n">
        <v>0.1</v>
      </c>
      <c r="O65" s="235" t="inlineStr"/>
      <c r="P65" s="263" t="n">
        <v>0.002</v>
      </c>
      <c r="Q65" s="261" t="n">
        <v>37.32</v>
      </c>
      <c r="R65" s="261" t="n">
        <v>1.52</v>
      </c>
      <c r="S65" s="261" t="n">
        <v>56.73</v>
      </c>
      <c r="W65" s="235" t="inlineStr"/>
      <c r="Y65" s="261" t="n">
        <v>0.11</v>
      </c>
    </row>
    <row r="66" ht="12.2" customHeight="1" s="196">
      <c r="A66" s="251" t="inlineStr"/>
      <c r="B66" s="251" t="inlineStr"/>
      <c r="C66" s="251" t="inlineStr">
        <is>
          <t>4-100-030</t>
        </is>
      </c>
      <c r="H66" s="251" t="inlineStr">
        <is>
          <t>ОТм(ЗТм) Средний разряд машинистов 3,0</t>
        </is>
      </c>
      <c r="K66" s="251" t="inlineStr">
        <is>
          <t>чел.-ч</t>
        </is>
      </c>
      <c r="M66" s="264" t="n">
        <v>0.1</v>
      </c>
      <c r="O66" s="235" t="inlineStr"/>
      <c r="P66" s="263" t="n">
        <v>0.002</v>
      </c>
      <c r="Q66" s="235" t="inlineStr"/>
      <c r="R66" s="235" t="inlineStr"/>
      <c r="S66" s="261" t="n">
        <v>473.35</v>
      </c>
      <c r="W66" s="235" t="inlineStr"/>
      <c r="Y66" s="261" t="n">
        <v>0.95</v>
      </c>
    </row>
    <row r="67" ht="12.2" customHeight="1" s="196">
      <c r="A67" s="251" t="inlineStr"/>
      <c r="B67" s="251" t="inlineStr"/>
      <c r="C67" s="251" t="inlineStr">
        <is>
          <t>91.17.04-042</t>
        </is>
      </c>
      <c r="H67" s="251" t="inlineStr">
        <is>
          <t>Аппараты для газовой сварки и резки</t>
        </is>
      </c>
      <c r="K67" s="251" t="inlineStr">
        <is>
          <t>маш.-ч</t>
        </is>
      </c>
      <c r="M67" s="264" t="n">
        <v>3.3</v>
      </c>
      <c r="O67" s="235" t="inlineStr"/>
      <c r="P67" s="263" t="n">
        <v>0.066</v>
      </c>
      <c r="Q67" s="261" t="n">
        <v>4.35</v>
      </c>
      <c r="R67" s="261" t="n">
        <v>1.21</v>
      </c>
      <c r="S67" s="261" t="n">
        <v>5.26</v>
      </c>
      <c r="W67" s="235" t="inlineStr"/>
      <c r="Y67" s="261" t="n">
        <v>0.35</v>
      </c>
    </row>
    <row r="68" ht="12.2" customHeight="1" s="196">
      <c r="A68" s="251" t="inlineStr"/>
      <c r="B68" s="251" t="inlineStr"/>
      <c r="C68" s="251" t="inlineStr">
        <is>
          <t xml:space="preserve">             4</t>
        </is>
      </c>
      <c r="H68" s="251" t="inlineStr">
        <is>
          <t>М</t>
        </is>
      </c>
      <c r="K68" s="251" t="inlineStr"/>
      <c r="M68" s="235" t="inlineStr"/>
      <c r="O68" s="235" t="inlineStr"/>
      <c r="P68" s="235" t="inlineStr"/>
      <c r="Q68" s="235" t="inlineStr"/>
      <c r="R68" s="235" t="inlineStr"/>
      <c r="S68" s="235" t="inlineStr"/>
      <c r="W68" s="235" t="inlineStr"/>
      <c r="Y68" s="262" t="n">
        <v>9.74</v>
      </c>
    </row>
    <row r="69" ht="12.2" customHeight="1" s="196">
      <c r="A69" s="251" t="inlineStr"/>
      <c r="B69" s="251" t="inlineStr"/>
      <c r="C69" s="251" t="inlineStr">
        <is>
          <t>01.3.02.03-0001</t>
        </is>
      </c>
      <c r="H69" s="251" t="inlineStr">
        <is>
          <t>Ацетилен газообразный технический</t>
        </is>
      </c>
      <c r="K69" s="251" t="inlineStr">
        <is>
          <t>м3</t>
        </is>
      </c>
      <c r="M69" s="261" t="n">
        <v>0.43</v>
      </c>
      <c r="O69" s="235" t="inlineStr"/>
      <c r="P69" s="279" t="n">
        <v>0.0086</v>
      </c>
      <c r="Q69" s="235" t="inlineStr"/>
      <c r="R69" s="235" t="inlineStr"/>
      <c r="S69" s="261" t="n">
        <v>526.35</v>
      </c>
      <c r="W69" s="235" t="inlineStr"/>
      <c r="Y69" s="261" t="n">
        <v>4.53</v>
      </c>
    </row>
    <row r="70" ht="12.2" customHeight="1" s="196">
      <c r="A70" s="251" t="inlineStr"/>
      <c r="B70" s="251" t="inlineStr"/>
      <c r="C70" s="251" t="inlineStr">
        <is>
          <t>01.3.02.08-0001</t>
        </is>
      </c>
      <c r="H70" s="251" t="inlineStr">
        <is>
          <t>Кислород газообразный технический</t>
        </is>
      </c>
      <c r="K70" s="251" t="inlineStr">
        <is>
          <t>м3</t>
        </is>
      </c>
      <c r="M70" s="261" t="n">
        <v>2.74</v>
      </c>
      <c r="O70" s="235" t="inlineStr"/>
      <c r="P70" s="279" t="n">
        <v>0.0548</v>
      </c>
      <c r="Q70" s="261" t="n">
        <v>114.64</v>
      </c>
      <c r="R70" s="261" t="n">
        <v>0.83</v>
      </c>
      <c r="S70" s="261" t="n">
        <v>95.15000000000001</v>
      </c>
      <c r="W70" s="235" t="inlineStr"/>
      <c r="Y70" s="261" t="n">
        <v>5.21</v>
      </c>
      <c r="AC70">
        <f> (Y77+Y104+Y115+Y133)*1.2</f>
        <v/>
      </c>
    </row>
    <row r="71" ht="24.6" customHeight="1" s="196">
      <c r="A71" s="251" t="inlineStr"/>
      <c r="B71" s="251" t="inlineStr"/>
      <c r="C71" s="251" t="inlineStr">
        <is>
          <t>999-9899</t>
        </is>
      </c>
      <c r="H71" s="251" t="inlineStr">
        <is>
          <t>Строительный мусор и масса возвратных материалов</t>
        </is>
      </c>
      <c r="K71" s="251" t="inlineStr">
        <is>
          <t>т</t>
        </is>
      </c>
      <c r="M71" s="261" t="n">
        <v>0.22</v>
      </c>
      <c r="O71" s="235" t="inlineStr"/>
      <c r="P71" s="279" t="n">
        <v>0.0044</v>
      </c>
      <c r="Q71" s="235" t="inlineStr"/>
      <c r="R71" s="235" t="inlineStr"/>
      <c r="S71" s="235" t="inlineStr"/>
      <c r="W71" s="235" t="inlineStr"/>
      <c r="Y71" s="235" t="inlineStr"/>
    </row>
    <row r="72" ht="12.2" customHeight="1" s="196">
      <c r="A72" s="251" t="inlineStr"/>
      <c r="B72" s="251" t="inlineStr"/>
      <c r="C72" s="251" t="inlineStr"/>
      <c r="H72" s="266" t="inlineStr">
        <is>
          <t>Итого прямые затраты</t>
        </is>
      </c>
      <c r="I72" s="244" t="n"/>
      <c r="J72" s="244" t="n"/>
      <c r="K72" s="267" t="inlineStr"/>
      <c r="L72" s="244" t="n"/>
      <c r="M72" s="267" t="inlineStr"/>
      <c r="N72" s="244" t="n"/>
      <c r="O72" s="267" t="inlineStr"/>
      <c r="P72" s="267" t="inlineStr"/>
      <c r="Q72" s="267" t="inlineStr"/>
      <c r="R72" s="267" t="inlineStr"/>
      <c r="S72" s="267" t="inlineStr"/>
      <c r="T72" s="244" t="n"/>
      <c r="U72" s="244" t="n"/>
      <c r="V72" s="244" t="n"/>
      <c r="W72" s="267" t="inlineStr"/>
      <c r="X72" s="244" t="n"/>
      <c r="Y72" s="268" t="n">
        <v>331</v>
      </c>
      <c r="Z72" s="244" t="n"/>
      <c r="AA72" s="244" t="n"/>
      <c r="AB72" s="244" t="n"/>
    </row>
    <row r="73" ht="12.2" customHeight="1" s="196">
      <c r="C73" s="251" t="inlineStr"/>
      <c r="H73" s="251" t="inlineStr">
        <is>
          <t>ФОТ</t>
        </is>
      </c>
      <c r="K73" s="251" t="inlineStr"/>
      <c r="M73" s="235" t="inlineStr"/>
      <c r="O73" s="235" t="inlineStr"/>
      <c r="P73" s="235" t="inlineStr"/>
      <c r="Q73" s="251" t="inlineStr"/>
      <c r="R73" s="251" t="inlineStr"/>
      <c r="S73" s="251" t="inlineStr"/>
      <c r="W73" s="251" t="inlineStr"/>
      <c r="Y73" s="264" t="n">
        <v>320.8</v>
      </c>
    </row>
    <row r="74" ht="24.6" customHeight="1" s="196">
      <c r="C74" s="251" t="inlineStr">
        <is>
          <t>812/пр_2020_прил._т._п.99.1_гр.3</t>
        </is>
      </c>
      <c r="H74" s="251" t="inlineStr">
        <is>
          <t>НР (Внутренние санитарно-технические работы: демонтаж и разборка)</t>
        </is>
      </c>
      <c r="K74" s="251" t="inlineStr">
        <is>
          <t>%</t>
        </is>
      </c>
      <c r="M74" s="265" t="n">
        <v>87</v>
      </c>
      <c r="O74" s="235" t="inlineStr"/>
      <c r="P74" s="261" t="n">
        <v>87</v>
      </c>
      <c r="Q74" s="251" t="inlineStr"/>
      <c r="R74" s="251" t="inlineStr"/>
      <c r="S74" s="251" t="inlineStr"/>
      <c r="W74" s="251" t="inlineStr"/>
      <c r="Y74" s="261" t="n">
        <v>279.1</v>
      </c>
    </row>
    <row r="75" ht="24.6" customHeight="1" s="196">
      <c r="C75" s="251" t="inlineStr">
        <is>
          <t>774/пр_2020_прил._т._п.99.1_гр.3</t>
        </is>
      </c>
      <c r="H75" s="251" t="inlineStr">
        <is>
          <t>СП (Внутренние санитарно-технические работы: демонтаж и разборка)</t>
        </is>
      </c>
      <c r="K75" s="251" t="inlineStr">
        <is>
          <t>%</t>
        </is>
      </c>
      <c r="M75" s="265" t="n">
        <v>44</v>
      </c>
      <c r="O75" s="235" t="inlineStr"/>
      <c r="P75" s="261" t="n">
        <v>44</v>
      </c>
      <c r="Q75" s="251" t="inlineStr"/>
      <c r="R75" s="251" t="inlineStr"/>
      <c r="S75" s="251" t="inlineStr"/>
      <c r="W75" s="251" t="inlineStr"/>
      <c r="Y75" s="261" t="n">
        <v>141.15</v>
      </c>
    </row>
    <row r="76">
      <c r="A76" s="269" t="n"/>
      <c r="B76" s="269" t="n"/>
      <c r="C76" s="269" t="n"/>
      <c r="D76" s="269" t="n"/>
      <c r="E76" s="269" t="n"/>
      <c r="F76" s="269" t="n"/>
      <c r="G76" s="269" t="n"/>
      <c r="H76" s="269" t="n"/>
      <c r="I76" s="269" t="n"/>
      <c r="J76" s="269" t="n"/>
      <c r="K76" s="269" t="n"/>
      <c r="L76" s="269" t="n"/>
      <c r="M76" s="269" t="n"/>
      <c r="N76" s="269" t="n"/>
      <c r="O76" s="269" t="n"/>
      <c r="P76" s="269" t="n"/>
      <c r="Q76" s="269" t="n"/>
      <c r="R76" s="269" t="n"/>
      <c r="S76" s="269" t="n"/>
      <c r="T76" s="269" t="n"/>
      <c r="U76" s="269" t="n"/>
      <c r="V76" s="269" t="n"/>
      <c r="W76" s="269" t="n"/>
      <c r="X76" s="269" t="n"/>
      <c r="Y76" s="269" t="n"/>
      <c r="Z76" s="269" t="n"/>
      <c r="AA76" s="269" t="n"/>
      <c r="AB76" s="269" t="n"/>
    </row>
    <row r="77" ht="12.2" customHeight="1" s="196">
      <c r="H77" s="260" t="inlineStr">
        <is>
          <t>Всего по позиции</t>
        </is>
      </c>
      <c r="R77" s="251" t="inlineStr"/>
      <c r="S77" s="262" t="n">
        <v>37562.5</v>
      </c>
      <c r="W77" s="251" t="inlineStr"/>
      <c r="Y77" s="262" t="n">
        <v>751.25</v>
      </c>
    </row>
    <row r="78" ht="48.95" customHeight="1" s="196">
      <c r="A78" s="251" t="inlineStr">
        <is>
          <t>4</t>
        </is>
      </c>
      <c r="B78" s="260" t="inlineStr">
        <is>
          <t>4</t>
        </is>
      </c>
      <c r="C78" s="260" t="inlineStr">
        <is>
          <t>ГЭСН 16-04-005-03</t>
        </is>
      </c>
      <c r="H78" s="260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</t>
        </is>
      </c>
      <c r="K78" s="260" t="inlineStr">
        <is>
          <t>100 м</t>
        </is>
      </c>
      <c r="M78" s="261" t="n">
        <v>0.02</v>
      </c>
      <c r="O78" s="235" t="inlineStr"/>
      <c r="P78" s="262" t="n">
        <v>0.02</v>
      </c>
      <c r="Q78" s="235" t="inlineStr"/>
      <c r="R78" s="235" t="inlineStr"/>
      <c r="S78" s="235" t="inlineStr"/>
      <c r="W78" s="235" t="inlineStr"/>
      <c r="Y78" s="235" t="inlineStr"/>
    </row>
    <row r="79" ht="12.2" customHeight="1" s="196">
      <c r="A79" s="251" t="inlineStr"/>
      <c r="B79" s="251" t="inlineStr"/>
      <c r="C79" s="251" t="inlineStr">
        <is>
          <t xml:space="preserve">             1</t>
        </is>
      </c>
      <c r="H79" s="251" t="inlineStr">
        <is>
          <t>ОТ(ЗТ)</t>
        </is>
      </c>
      <c r="K79" s="251" t="inlineStr">
        <is>
          <t>чел.-ч</t>
        </is>
      </c>
      <c r="M79" s="235" t="inlineStr"/>
      <c r="O79" s="235" t="inlineStr"/>
      <c r="P79" s="263" t="n">
        <v>0.256</v>
      </c>
      <c r="Q79" s="235" t="inlineStr"/>
      <c r="R79" s="235" t="inlineStr"/>
      <c r="S79" s="235" t="inlineStr"/>
      <c r="W79" s="235" t="inlineStr"/>
      <c r="Y79" s="262" t="n">
        <v>133.4</v>
      </c>
    </row>
    <row r="80" ht="12.2" customHeight="1" s="196">
      <c r="A80" s="251" t="inlineStr"/>
      <c r="B80" s="251" t="inlineStr"/>
      <c r="C80" s="251" t="inlineStr">
        <is>
          <t>1-100-38</t>
        </is>
      </c>
      <c r="H80" s="251" t="inlineStr">
        <is>
          <t>Средний разряд работы 3,8</t>
        </is>
      </c>
      <c r="K80" s="251" t="inlineStr">
        <is>
          <t>чел.-ч</t>
        </is>
      </c>
      <c r="M80" s="264" t="n">
        <v>12.8</v>
      </c>
      <c r="O80" s="235" t="inlineStr"/>
      <c r="P80" s="263" t="n">
        <v>0.256</v>
      </c>
      <c r="Q80" s="235" t="inlineStr"/>
      <c r="R80" s="235" t="inlineStr"/>
      <c r="S80" s="261" t="n">
        <v>521.08</v>
      </c>
      <c r="W80" s="235" t="inlineStr"/>
      <c r="Y80" s="261" t="n">
        <v>133.4</v>
      </c>
    </row>
    <row r="81" ht="12.2" customHeight="1" s="196">
      <c r="A81" s="251" t="inlineStr"/>
      <c r="B81" s="251" t="inlineStr"/>
      <c r="C81" s="251" t="inlineStr">
        <is>
          <t xml:space="preserve">             2</t>
        </is>
      </c>
      <c r="H81" s="251" t="inlineStr">
        <is>
          <t>ЭМ</t>
        </is>
      </c>
      <c r="K81" s="251" t="inlineStr"/>
      <c r="M81" s="235" t="inlineStr"/>
      <c r="O81" s="235" t="inlineStr"/>
      <c r="P81" s="235" t="inlineStr"/>
      <c r="Q81" s="235" t="inlineStr"/>
      <c r="R81" s="235" t="inlineStr"/>
      <c r="S81" s="235" t="inlineStr"/>
      <c r="W81" s="235" t="inlineStr"/>
      <c r="Y81" s="262" t="n">
        <v>1.23</v>
      </c>
    </row>
    <row r="82" ht="12.2" customHeight="1" s="196">
      <c r="A82" s="272" t="inlineStr"/>
      <c r="B82" s="272" t="inlineStr"/>
      <c r="C82" s="272" t="inlineStr"/>
      <c r="H82" s="272" t="inlineStr">
        <is>
          <t>ОТм(ЗТм)</t>
        </is>
      </c>
      <c r="K82" s="272" t="inlineStr">
        <is>
          <t>чел.-ч</t>
        </is>
      </c>
      <c r="M82" s="273" t="inlineStr"/>
      <c r="O82" s="273" t="inlineStr"/>
      <c r="P82" s="282" t="n">
        <v>0.001</v>
      </c>
      <c r="Q82" s="273" t="inlineStr"/>
      <c r="R82" s="273" t="inlineStr"/>
      <c r="S82" s="273" t="inlineStr"/>
      <c r="W82" s="273" t="inlineStr"/>
      <c r="Y82" s="262" t="n">
        <v>0.57</v>
      </c>
    </row>
    <row r="83" ht="12.2" customHeight="1" s="196">
      <c r="A83" s="251" t="inlineStr"/>
      <c r="B83" s="251" t="inlineStr"/>
      <c r="C83" s="251" t="inlineStr">
        <is>
          <t>91.05.01-017</t>
        </is>
      </c>
      <c r="H83" s="251" t="inlineStr">
        <is>
          <t>Краны башенные, грузоподъемность 8 т</t>
        </is>
      </c>
      <c r="K83" s="251" t="inlineStr">
        <is>
          <t>маш.-ч</t>
        </is>
      </c>
      <c r="M83" s="261" t="n">
        <v>0.01</v>
      </c>
      <c r="O83" s="235" t="inlineStr"/>
      <c r="P83" s="279" t="n">
        <v>0.0002</v>
      </c>
      <c r="Q83" s="235" t="inlineStr"/>
      <c r="R83" s="235" t="inlineStr"/>
      <c r="S83" s="261" t="n">
        <v>978.77</v>
      </c>
      <c r="W83" s="235" t="inlineStr"/>
      <c r="Y83" s="261" t="n">
        <v>0.2</v>
      </c>
    </row>
    <row r="84" ht="12.2" customHeight="1" s="196">
      <c r="A84" s="251" t="inlineStr"/>
      <c r="B84" s="251" t="inlineStr"/>
      <c r="C84" s="251" t="inlineStr">
        <is>
          <t>4-100-060</t>
        </is>
      </c>
      <c r="H84" s="251" t="inlineStr">
        <is>
          <t>ОТм(ЗТм) Средний разряд машинистов 6,0</t>
        </is>
      </c>
      <c r="K84" s="251" t="inlineStr">
        <is>
          <t>чел.-ч</t>
        </is>
      </c>
      <c r="M84" s="261" t="n">
        <v>0.01</v>
      </c>
      <c r="O84" s="235" t="inlineStr"/>
      <c r="P84" s="279" t="n">
        <v>0.0002</v>
      </c>
      <c r="Q84" s="235" t="inlineStr"/>
      <c r="R84" s="235" t="inlineStr"/>
      <c r="S84" s="261" t="n">
        <v>715.99</v>
      </c>
      <c r="W84" s="235" t="inlineStr"/>
      <c r="Y84" s="261" t="n">
        <v>0.14</v>
      </c>
    </row>
    <row r="85" ht="48.95" customHeight="1" s="196">
      <c r="A85" s="251" t="inlineStr"/>
      <c r="B85" s="251" t="inlineStr"/>
      <c r="C85" s="251" t="inlineStr">
        <is>
          <t>91.10.09-011</t>
        </is>
      </c>
      <c r="H85" s="251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85" s="251" t="inlineStr">
        <is>
          <t>маш.-ч</t>
        </is>
      </c>
      <c r="M85" s="261" t="n">
        <v>1.27</v>
      </c>
      <c r="O85" s="235" t="inlineStr"/>
      <c r="P85" s="279" t="n">
        <v>0.0254</v>
      </c>
      <c r="Q85" s="261" t="n">
        <v>14.13</v>
      </c>
      <c r="R85" s="261" t="n">
        <v>1.44</v>
      </c>
      <c r="S85" s="261" t="n">
        <v>20.35</v>
      </c>
      <c r="W85" s="235" t="inlineStr"/>
      <c r="Y85" s="261" t="n">
        <v>0.52</v>
      </c>
    </row>
    <row r="86" ht="24.6" customHeight="1" s="196">
      <c r="A86" s="251" t="inlineStr"/>
      <c r="B86" s="251" t="inlineStr"/>
      <c r="C86" s="251" t="inlineStr">
        <is>
          <t>91.14.02-001</t>
        </is>
      </c>
      <c r="H86" s="251" t="inlineStr">
        <is>
          <t>Автомобили бортовые, грузоподъемность до 5 т</t>
        </is>
      </c>
      <c r="K86" s="251" t="inlineStr">
        <is>
          <t>маш.-ч</t>
        </is>
      </c>
      <c r="M86" s="261" t="n">
        <v>0.04</v>
      </c>
      <c r="O86" s="235" t="inlineStr"/>
      <c r="P86" s="279" t="n">
        <v>0.0008</v>
      </c>
      <c r="Q86" s="235" t="inlineStr"/>
      <c r="R86" s="235" t="inlineStr"/>
      <c r="S86" s="261" t="n">
        <v>640.84</v>
      </c>
      <c r="W86" s="235" t="inlineStr"/>
      <c r="Y86" s="261" t="n">
        <v>0.51</v>
      </c>
    </row>
    <row r="87" ht="12.2" customHeight="1" s="196">
      <c r="A87" s="251" t="inlineStr"/>
      <c r="B87" s="251" t="inlineStr"/>
      <c r="C87" s="251" t="inlineStr">
        <is>
          <t>4-100-040</t>
        </is>
      </c>
      <c r="H87" s="251" t="inlineStr">
        <is>
          <t>ОТм(ЗТм) Средний разряд машинистов 4,0</t>
        </is>
      </c>
      <c r="K87" s="251" t="inlineStr">
        <is>
          <t>чел.-ч</t>
        </is>
      </c>
      <c r="M87" s="261" t="n">
        <v>0.04</v>
      </c>
      <c r="O87" s="235" t="inlineStr"/>
      <c r="P87" s="279" t="n">
        <v>0.0008</v>
      </c>
      <c r="Q87" s="235" t="inlineStr"/>
      <c r="R87" s="235" t="inlineStr"/>
      <c r="S87" s="261" t="n">
        <v>533.01</v>
      </c>
      <c r="W87" s="235" t="inlineStr"/>
      <c r="Y87" s="261" t="n">
        <v>0.43</v>
      </c>
    </row>
    <row r="88" ht="12.2" customHeight="1" s="196">
      <c r="A88" s="251" t="inlineStr"/>
      <c r="B88" s="251" t="inlineStr"/>
      <c r="C88" s="251" t="inlineStr">
        <is>
          <t xml:space="preserve">             4</t>
        </is>
      </c>
      <c r="H88" s="251" t="inlineStr">
        <is>
          <t>М</t>
        </is>
      </c>
      <c r="K88" s="251" t="inlineStr"/>
      <c r="M88" s="235" t="inlineStr"/>
      <c r="O88" s="235" t="inlineStr"/>
      <c r="P88" s="235" t="inlineStr"/>
      <c r="Q88" s="235" t="inlineStr"/>
      <c r="R88" s="235" t="inlineStr"/>
      <c r="S88" s="235" t="inlineStr"/>
      <c r="W88" s="235" t="inlineStr"/>
      <c r="Y88" s="262" t="n">
        <v>8.18</v>
      </c>
    </row>
    <row r="89" ht="12.2" customHeight="1" s="196">
      <c r="A89" s="251" t="inlineStr"/>
      <c r="B89" s="251" t="inlineStr"/>
      <c r="C89" s="251" t="inlineStr">
        <is>
          <t>01.7.03.01-0001</t>
        </is>
      </c>
      <c r="H89" s="251" t="inlineStr">
        <is>
          <t>Вода</t>
        </is>
      </c>
      <c r="K89" s="251" t="inlineStr">
        <is>
          <t>м3</t>
        </is>
      </c>
      <c r="M89" s="279" t="n">
        <v>0.8691</v>
      </c>
      <c r="O89" s="235" t="inlineStr"/>
      <c r="P89" s="283" t="n">
        <v>0.017382</v>
      </c>
      <c r="Q89" s="261" t="n">
        <v>35.71</v>
      </c>
      <c r="R89" s="261" t="n">
        <v>0.89</v>
      </c>
      <c r="S89" s="261" t="n">
        <v>31.78</v>
      </c>
      <c r="W89" s="235" t="inlineStr"/>
      <c r="Y89" s="261" t="n">
        <v>0.55</v>
      </c>
    </row>
    <row r="90" ht="12.2" customHeight="1" s="196">
      <c r="A90" s="251" t="inlineStr"/>
      <c r="B90" s="251" t="inlineStr"/>
      <c r="C90" s="251" t="inlineStr">
        <is>
          <t>01.7.03.04-0001</t>
        </is>
      </c>
      <c r="H90" s="251" t="inlineStr">
        <is>
          <t>Электроэнергия</t>
        </is>
      </c>
      <c r="K90" s="251" t="inlineStr">
        <is>
          <t>кВт-ч</t>
        </is>
      </c>
      <c r="M90" s="279" t="n">
        <v>2.1852</v>
      </c>
      <c r="O90" s="235" t="inlineStr"/>
      <c r="P90" s="283" t="n">
        <v>0.043704</v>
      </c>
      <c r="Q90" s="235" t="inlineStr"/>
      <c r="R90" s="235" t="inlineStr"/>
      <c r="S90" s="261" t="n">
        <v>7</v>
      </c>
      <c r="W90" s="235" t="inlineStr"/>
      <c r="Y90" s="261" t="n">
        <v>0.31</v>
      </c>
    </row>
    <row r="91" ht="24.6" customHeight="1" s="196">
      <c r="A91" s="251" t="inlineStr"/>
      <c r="B91" s="251" t="inlineStr"/>
      <c r="C91" s="251" t="inlineStr">
        <is>
          <t>01.7.15.07-0025</t>
        </is>
      </c>
      <c r="H91" s="251" t="inlineStr">
        <is>
          <t>Дюбели полиэтиленовые распорные, диаметр 10 мм, длина 40 мм</t>
        </is>
      </c>
      <c r="K91" s="251" t="inlineStr">
        <is>
          <t>1000 шт</t>
        </is>
      </c>
      <c r="M91" s="263" t="n">
        <v>0.125</v>
      </c>
      <c r="O91" s="235" t="inlineStr"/>
      <c r="P91" s="279" t="n">
        <v>0.0025</v>
      </c>
      <c r="Q91" s="261" t="n">
        <v>584.14</v>
      </c>
      <c r="R91" s="261" t="n">
        <v>1.29</v>
      </c>
      <c r="S91" s="261" t="n">
        <v>753.54</v>
      </c>
      <c r="W91" s="235" t="inlineStr"/>
      <c r="Y91" s="261" t="n">
        <v>1.88</v>
      </c>
    </row>
    <row r="92" ht="24.6" customHeight="1" s="196">
      <c r="A92" s="251" t="inlineStr"/>
      <c r="B92" s="251" t="inlineStr"/>
      <c r="C92" s="251" t="inlineStr">
        <is>
          <t>01.7.15.12-0031</t>
        </is>
      </c>
      <c r="H92" s="251" t="inlineStr">
        <is>
          <t>Шпильки стальные оцинкованные резьбовые, диаметр резьбы М10, длина 100 мм</t>
        </is>
      </c>
      <c r="K92" s="251" t="inlineStr">
        <is>
          <t>т</t>
        </is>
      </c>
      <c r="M92" s="284" t="n">
        <v>0.00238</v>
      </c>
      <c r="O92" s="235" t="inlineStr"/>
      <c r="P92" s="285" t="n">
        <v>4.76e-05</v>
      </c>
      <c r="Q92" s="261" t="n">
        <v>150361.36</v>
      </c>
      <c r="R92" s="261" t="n">
        <v>0.76</v>
      </c>
      <c r="S92" s="261" t="n">
        <v>114274.63</v>
      </c>
      <c r="W92" s="235" t="inlineStr"/>
      <c r="Y92" s="261" t="n">
        <v>5.44</v>
      </c>
    </row>
    <row r="93" ht="12.2" customHeight="1" s="196">
      <c r="A93" s="251" t="inlineStr"/>
      <c r="B93" s="251" t="inlineStr"/>
      <c r="C93" s="251" t="inlineStr">
        <is>
          <t>01.7.17.09</t>
        </is>
      </c>
      <c r="H93" s="251" t="inlineStr">
        <is>
          <t>Буры</t>
        </is>
      </c>
      <c r="K93" s="251" t="inlineStr">
        <is>
          <t>шт</t>
        </is>
      </c>
      <c r="M93" s="235" t="inlineStr">
        <is>
          <t>П</t>
        </is>
      </c>
      <c r="O93" s="235" t="inlineStr"/>
      <c r="P93" s="261" t="n">
        <v>0</v>
      </c>
      <c r="Q93" s="235" t="inlineStr"/>
      <c r="R93" s="235" t="inlineStr"/>
      <c r="S93" s="235" t="inlineStr"/>
      <c r="W93" s="235" t="inlineStr"/>
      <c r="Y93" s="235" t="inlineStr"/>
    </row>
    <row r="94" ht="12.2" customHeight="1" s="196">
      <c r="A94" s="251" t="inlineStr"/>
      <c r="B94" s="251" t="inlineStr"/>
      <c r="C94" s="251" t="inlineStr">
        <is>
          <t>18.1.09.06</t>
        </is>
      </c>
      <c r="H94" s="251" t="inlineStr">
        <is>
          <t>Арматура муфтовая</t>
        </is>
      </c>
      <c r="K94" s="251" t="inlineStr">
        <is>
          <t>шт</t>
        </is>
      </c>
      <c r="M94" s="235" t="inlineStr">
        <is>
          <t>П</t>
        </is>
      </c>
      <c r="O94" s="235" t="inlineStr"/>
      <c r="P94" s="261" t="n">
        <v>0</v>
      </c>
      <c r="Q94" s="235" t="inlineStr"/>
      <c r="R94" s="235" t="inlineStr"/>
      <c r="S94" s="235" t="inlineStr"/>
      <c r="W94" s="235" t="inlineStr"/>
      <c r="Y94" s="235" t="inlineStr"/>
    </row>
    <row r="95" ht="12.2" customHeight="1" s="196">
      <c r="A95" s="251" t="inlineStr"/>
      <c r="B95" s="251" t="inlineStr"/>
      <c r="C95" s="251" t="inlineStr">
        <is>
          <t>24.1.02.01</t>
        </is>
      </c>
      <c r="H95" s="251" t="inlineStr">
        <is>
          <t>Хомуты для крепления труб</t>
        </is>
      </c>
      <c r="K95" s="251" t="inlineStr">
        <is>
          <t>10 шт</t>
        </is>
      </c>
      <c r="M95" s="264" t="n">
        <v>12.5</v>
      </c>
      <c r="O95" s="235" t="inlineStr"/>
      <c r="P95" s="261" t="n">
        <v>0.25</v>
      </c>
      <c r="Q95" s="235" t="inlineStr"/>
      <c r="R95" s="235" t="inlineStr"/>
      <c r="S95" s="235" t="inlineStr"/>
      <c r="W95" s="235" t="inlineStr"/>
      <c r="Y95" s="235" t="inlineStr"/>
    </row>
    <row r="96" ht="12.2" customHeight="1" s="196">
      <c r="A96" s="251" t="inlineStr"/>
      <c r="B96" s="251" t="inlineStr"/>
      <c r="C96" s="251" t="inlineStr">
        <is>
          <t>24.3.02.05</t>
        </is>
      </c>
      <c r="H96" s="251" t="inlineStr">
        <is>
          <t>Труба напорная из полипропилена</t>
        </is>
      </c>
      <c r="K96" s="251" t="inlineStr">
        <is>
          <t>м</t>
        </is>
      </c>
      <c r="M96" s="264" t="n">
        <v>102.5</v>
      </c>
      <c r="O96" s="235" t="inlineStr"/>
      <c r="P96" s="261" t="n">
        <v>2.05</v>
      </c>
      <c r="Q96" s="235" t="inlineStr"/>
      <c r="R96" s="235" t="inlineStr"/>
      <c r="S96" s="235" t="inlineStr"/>
      <c r="W96" s="235" t="inlineStr"/>
      <c r="Y96" s="235" t="inlineStr"/>
    </row>
    <row r="97" ht="12.2" customHeight="1" s="196">
      <c r="A97" s="251" t="inlineStr"/>
      <c r="B97" s="251" t="inlineStr"/>
      <c r="C97" s="251" t="inlineStr">
        <is>
          <t>24.3.05.19</t>
        </is>
      </c>
      <c r="H97" s="251" t="inlineStr">
        <is>
          <t>Фасонные и соединительные части</t>
        </is>
      </c>
      <c r="K97" s="251" t="inlineStr">
        <is>
          <t>шт</t>
        </is>
      </c>
      <c r="M97" s="235" t="inlineStr">
        <is>
          <t>П</t>
        </is>
      </c>
      <c r="O97" s="235" t="inlineStr"/>
      <c r="P97" s="261" t="n">
        <v>0</v>
      </c>
      <c r="Q97" s="235" t="inlineStr"/>
      <c r="R97" s="235" t="inlineStr"/>
      <c r="S97" s="235" t="inlineStr"/>
      <c r="W97" s="235" t="inlineStr"/>
      <c r="Y97" s="235" t="inlineStr"/>
    </row>
    <row r="98" ht="12.2" customHeight="1" s="196">
      <c r="A98" s="251" t="inlineStr"/>
      <c r="B98" s="251" t="inlineStr"/>
      <c r="C98" s="251" t="inlineStr"/>
      <c r="H98" s="266" t="inlineStr">
        <is>
          <t>Итого прямые затраты</t>
        </is>
      </c>
      <c r="I98" s="244" t="n"/>
      <c r="J98" s="244" t="n"/>
      <c r="K98" s="267" t="inlineStr"/>
      <c r="L98" s="244" t="n"/>
      <c r="M98" s="267" t="inlineStr"/>
      <c r="N98" s="244" t="n"/>
      <c r="O98" s="267" t="inlineStr"/>
      <c r="P98" s="267" t="inlineStr"/>
      <c r="Q98" s="267" t="inlineStr"/>
      <c r="R98" s="267" t="inlineStr"/>
      <c r="S98" s="267" t="inlineStr"/>
      <c r="T98" s="244" t="n"/>
      <c r="U98" s="244" t="n"/>
      <c r="V98" s="244" t="n"/>
      <c r="W98" s="267" t="inlineStr"/>
      <c r="X98" s="244" t="n"/>
      <c r="Y98" s="268" t="n">
        <v>143.38</v>
      </c>
      <c r="Z98" s="244" t="n"/>
      <c r="AA98" s="244" t="n"/>
      <c r="AB98" s="244" t="n"/>
    </row>
    <row r="99" ht="61.35" customHeight="1" s="196">
      <c r="B99" s="251" t="inlineStr">
        <is>
          <t>4.1</t>
        </is>
      </c>
      <c r="C99" s="251" t="inlineStr">
        <is>
          <t>24.3.02.05-0053</t>
        </is>
      </c>
      <c r="H99" s="251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2,5 МПа, SDR9, размеры 32х3,6 мм</t>
        </is>
      </c>
      <c r="K99" s="251" t="inlineStr">
        <is>
          <t>м</t>
        </is>
      </c>
      <c r="M99" s="264" t="n">
        <v>102.5</v>
      </c>
      <c r="O99" s="235" t="inlineStr"/>
      <c r="P99" s="261" t="n">
        <v>2.05</v>
      </c>
      <c r="Q99" s="261" t="n">
        <v>448.92</v>
      </c>
      <c r="R99" s="261" t="n">
        <v>1.1</v>
      </c>
      <c r="S99" s="261" t="n">
        <v>493.81</v>
      </c>
      <c r="W99" s="235" t="inlineStr"/>
      <c r="Y99" s="261" t="n">
        <v>1012.31</v>
      </c>
    </row>
    <row r="100" ht="12.2" customHeight="1" s="196">
      <c r="C100" s="251" t="inlineStr"/>
      <c r="H100" s="251" t="inlineStr">
        <is>
          <t>ФОТ</t>
        </is>
      </c>
      <c r="K100" s="251" t="inlineStr"/>
      <c r="M100" s="235" t="inlineStr"/>
      <c r="O100" s="235" t="inlineStr"/>
      <c r="P100" s="235" t="inlineStr"/>
      <c r="Q100" s="251" t="inlineStr"/>
      <c r="R100" s="251" t="inlineStr"/>
      <c r="S100" s="251" t="inlineStr"/>
      <c r="W100" s="251" t="inlineStr"/>
      <c r="Y100" s="261" t="n">
        <v>133.97</v>
      </c>
    </row>
    <row r="101" ht="61.35" customHeight="1" s="196">
      <c r="C101" s="251" t="inlineStr">
        <is>
          <t>812/пр_2020_прил._т._п.16_гр.3</t>
        </is>
      </c>
      <c r="H101" s="251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01" s="251" t="inlineStr">
        <is>
          <t>%</t>
        </is>
      </c>
      <c r="M101" s="265" t="n">
        <v>121</v>
      </c>
      <c r="O101" s="235" t="inlineStr"/>
      <c r="P101" s="261" t="n">
        <v>121</v>
      </c>
      <c r="Q101" s="251" t="inlineStr"/>
      <c r="R101" s="251" t="inlineStr"/>
      <c r="S101" s="251" t="inlineStr"/>
      <c r="W101" s="251" t="inlineStr"/>
      <c r="Y101" s="261" t="n">
        <v>162.1</v>
      </c>
    </row>
    <row r="102" ht="61.35" customHeight="1" s="196">
      <c r="C102" s="251" t="inlineStr">
        <is>
          <t>774/пр_2020_прил._т._п.16_гр.3</t>
        </is>
      </c>
      <c r="H102" s="251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02" s="251" t="inlineStr">
        <is>
          <t>%</t>
        </is>
      </c>
      <c r="M102" s="265" t="n">
        <v>72</v>
      </c>
      <c r="O102" s="235" t="inlineStr"/>
      <c r="P102" s="261" t="n">
        <v>72</v>
      </c>
      <c r="Q102" s="251" t="inlineStr"/>
      <c r="R102" s="251" t="inlineStr"/>
      <c r="S102" s="251" t="inlineStr"/>
      <c r="W102" s="251" t="inlineStr"/>
      <c r="Y102" s="261" t="n">
        <v>96.45999999999999</v>
      </c>
    </row>
    <row r="103">
      <c r="A103" s="269" t="n"/>
      <c r="B103" s="269" t="n"/>
      <c r="C103" s="269" t="n"/>
      <c r="D103" s="269" t="n"/>
      <c r="E103" s="269" t="n"/>
      <c r="F103" s="269" t="n"/>
      <c r="G103" s="269" t="n"/>
      <c r="H103" s="269" t="n"/>
      <c r="I103" s="269" t="n"/>
      <c r="J103" s="269" t="n"/>
      <c r="K103" s="269" t="n"/>
      <c r="L103" s="269" t="n"/>
      <c r="M103" s="269" t="n"/>
      <c r="N103" s="269" t="n"/>
      <c r="O103" s="269" t="n"/>
      <c r="P103" s="269" t="n"/>
      <c r="Q103" s="269" t="n"/>
      <c r="R103" s="269" t="n"/>
      <c r="S103" s="269" t="n"/>
      <c r="T103" s="269" t="n"/>
      <c r="U103" s="269" t="n"/>
      <c r="V103" s="269" t="n"/>
      <c r="W103" s="269" t="n"/>
      <c r="X103" s="269" t="n"/>
      <c r="Y103" s="269" t="n"/>
      <c r="Z103" s="269" t="n"/>
      <c r="AA103" s="269" t="n"/>
      <c r="AB103" s="269" t="n"/>
    </row>
    <row r="104" ht="12.2" customHeight="1" s="196">
      <c r="H104" s="260" t="inlineStr">
        <is>
          <t>Всего по позиции</t>
        </is>
      </c>
      <c r="R104" s="251" t="inlineStr"/>
      <c r="S104" s="262" t="n">
        <v>70712.5</v>
      </c>
      <c r="W104" s="251" t="inlineStr"/>
      <c r="Y104" s="262" t="n">
        <v>1414.25</v>
      </c>
    </row>
    <row r="105" ht="48.95" customHeight="1" s="196">
      <c r="A105" s="251" t="inlineStr">
        <is>
          <t>5</t>
        </is>
      </c>
      <c r="B105" s="260" t="inlineStr">
        <is>
          <t>5</t>
        </is>
      </c>
      <c r="C105" s="260" t="inlineStr">
        <is>
          <t>ГЭСН 16-04-006-03</t>
        </is>
      </c>
      <c r="H105" s="260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      </is>
      </c>
      <c r="K105" s="260" t="inlineStr">
        <is>
          <t>100 соединений</t>
        </is>
      </c>
      <c r="M105" s="261" t="n">
        <v>0.04</v>
      </c>
      <c r="O105" s="235" t="inlineStr"/>
      <c r="P105" s="262" t="n">
        <v>0.04</v>
      </c>
      <c r="Q105" s="235" t="inlineStr"/>
      <c r="R105" s="235" t="inlineStr"/>
      <c r="S105" s="235" t="inlineStr"/>
      <c r="W105" s="235" t="inlineStr"/>
      <c r="Y105" s="235" t="inlineStr"/>
    </row>
    <row r="106" ht="12.2" customHeight="1" s="196">
      <c r="A106" s="251" t="inlineStr"/>
      <c r="B106" s="251" t="inlineStr"/>
      <c r="C106" s="251" t="inlineStr">
        <is>
          <t xml:space="preserve">             1</t>
        </is>
      </c>
      <c r="H106" s="251" t="inlineStr">
        <is>
          <t>ОТ(ЗТ)</t>
        </is>
      </c>
      <c r="K106" s="251" t="inlineStr">
        <is>
          <t>чел.-ч</t>
        </is>
      </c>
      <c r="M106" s="235" t="inlineStr"/>
      <c r="O106" s="235" t="inlineStr"/>
      <c r="P106" s="279" t="n">
        <v>0.1144</v>
      </c>
      <c r="Q106" s="235" t="inlineStr"/>
      <c r="R106" s="235" t="inlineStr"/>
      <c r="S106" s="235" t="inlineStr"/>
      <c r="W106" s="235" t="inlineStr"/>
      <c r="Y106" s="262" t="n">
        <v>64.62</v>
      </c>
    </row>
    <row r="107" ht="12.2" customHeight="1" s="196">
      <c r="A107" s="251" t="inlineStr"/>
      <c r="B107" s="251" t="inlineStr"/>
      <c r="C107" s="251" t="inlineStr">
        <is>
          <t>1-100-44</t>
        </is>
      </c>
      <c r="H107" s="251" t="inlineStr">
        <is>
          <t>Средний разряд работы 4,4</t>
        </is>
      </c>
      <c r="K107" s="251" t="inlineStr">
        <is>
          <t>чел.-ч</t>
        </is>
      </c>
      <c r="M107" s="261" t="n">
        <v>2.86</v>
      </c>
      <c r="O107" s="235" t="inlineStr"/>
      <c r="P107" s="279" t="n">
        <v>0.1144</v>
      </c>
      <c r="Q107" s="235" t="inlineStr"/>
      <c r="R107" s="235" t="inlineStr"/>
      <c r="S107" s="261" t="n">
        <v>564.83</v>
      </c>
      <c r="W107" s="235" t="inlineStr"/>
      <c r="Y107" s="261" t="n">
        <v>64.62</v>
      </c>
    </row>
    <row r="108" ht="12.2" customHeight="1" s="196">
      <c r="A108" s="251" t="inlineStr"/>
      <c r="B108" s="251" t="inlineStr"/>
      <c r="C108" s="251" t="inlineStr">
        <is>
          <t xml:space="preserve">             4</t>
        </is>
      </c>
      <c r="H108" s="251" t="inlineStr">
        <is>
          <t>М</t>
        </is>
      </c>
      <c r="K108" s="251" t="inlineStr"/>
      <c r="M108" s="235" t="inlineStr"/>
      <c r="O108" s="235" t="inlineStr"/>
      <c r="P108" s="235" t="inlineStr"/>
      <c r="Q108" s="235" t="inlineStr"/>
      <c r="R108" s="235" t="inlineStr"/>
      <c r="S108" s="235" t="inlineStr"/>
      <c r="W108" s="235" t="inlineStr"/>
      <c r="Y108" s="262" t="n">
        <v>1.21</v>
      </c>
    </row>
    <row r="109" ht="12.2" customHeight="1" s="196">
      <c r="A109" s="251" t="inlineStr"/>
      <c r="B109" s="251" t="inlineStr"/>
      <c r="C109" s="251" t="inlineStr">
        <is>
          <t>01.7.03.04-0001</t>
        </is>
      </c>
      <c r="H109" s="251" t="inlineStr">
        <is>
          <t>Электроэнергия</t>
        </is>
      </c>
      <c r="K109" s="251" t="inlineStr">
        <is>
          <t>кВт-ч</t>
        </is>
      </c>
      <c r="M109" s="263" t="n">
        <v>4.305</v>
      </c>
      <c r="O109" s="235" t="inlineStr"/>
      <c r="P109" s="279" t="n">
        <v>0.1722</v>
      </c>
      <c r="Q109" s="235" t="inlineStr"/>
      <c r="R109" s="235" t="inlineStr"/>
      <c r="S109" s="261" t="n">
        <v>7</v>
      </c>
      <c r="W109" s="235" t="inlineStr"/>
      <c r="Y109" s="261" t="n">
        <v>1.21</v>
      </c>
    </row>
    <row r="110" ht="12.2" customHeight="1" s="196">
      <c r="A110" s="251" t="inlineStr"/>
      <c r="B110" s="251" t="inlineStr"/>
      <c r="C110" s="251" t="inlineStr"/>
      <c r="H110" s="266" t="inlineStr">
        <is>
          <t>Итого прямые затраты</t>
        </is>
      </c>
      <c r="I110" s="244" t="n"/>
      <c r="J110" s="244" t="n"/>
      <c r="K110" s="267" t="inlineStr"/>
      <c r="L110" s="244" t="n"/>
      <c r="M110" s="267" t="inlineStr"/>
      <c r="N110" s="244" t="n"/>
      <c r="O110" s="267" t="inlineStr"/>
      <c r="P110" s="267" t="inlineStr"/>
      <c r="Q110" s="267" t="inlineStr"/>
      <c r="R110" s="267" t="inlineStr"/>
      <c r="S110" s="267" t="inlineStr"/>
      <c r="T110" s="244" t="n"/>
      <c r="U110" s="244" t="n"/>
      <c r="V110" s="244" t="n"/>
      <c r="W110" s="267" t="inlineStr"/>
      <c r="X110" s="244" t="n"/>
      <c r="Y110" s="268" t="n">
        <v>65.83</v>
      </c>
      <c r="Z110" s="244" t="n"/>
      <c r="AA110" s="244" t="n"/>
      <c r="AB110" s="244" t="n"/>
    </row>
    <row r="111" ht="12.2" customHeight="1" s="196">
      <c r="C111" s="251" t="inlineStr"/>
      <c r="H111" s="251" t="inlineStr">
        <is>
          <t>ФОТ</t>
        </is>
      </c>
      <c r="K111" s="251" t="inlineStr"/>
      <c r="M111" s="235" t="inlineStr"/>
      <c r="O111" s="235" t="inlineStr"/>
      <c r="P111" s="235" t="inlineStr"/>
      <c r="Q111" s="251" t="inlineStr"/>
      <c r="R111" s="251" t="inlineStr"/>
      <c r="S111" s="251" t="inlineStr"/>
      <c r="W111" s="251" t="inlineStr"/>
      <c r="Y111" s="261" t="n">
        <v>64.62</v>
      </c>
    </row>
    <row r="112" ht="61.35" customHeight="1" s="196">
      <c r="C112" s="251" t="inlineStr">
        <is>
          <t>812/пр_2020_прил._т._п.16_гр.3</t>
        </is>
      </c>
      <c r="H112" s="251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12" s="251" t="inlineStr">
        <is>
          <t>%</t>
        </is>
      </c>
      <c r="M112" s="265" t="n">
        <v>121</v>
      </c>
      <c r="O112" s="235" t="inlineStr"/>
      <c r="P112" s="261" t="n">
        <v>121</v>
      </c>
      <c r="Q112" s="251" t="inlineStr"/>
      <c r="R112" s="251" t="inlineStr"/>
      <c r="S112" s="251" t="inlineStr"/>
      <c r="W112" s="251" t="inlineStr"/>
      <c r="Y112" s="261" t="n">
        <v>78.19</v>
      </c>
    </row>
    <row r="113" ht="61.35" customHeight="1" s="196">
      <c r="C113" s="251" t="inlineStr">
        <is>
          <t>774/пр_2020_прил._т._п.16_гр.3</t>
        </is>
      </c>
      <c r="H113" s="251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13" s="251" t="inlineStr">
        <is>
          <t>%</t>
        </is>
      </c>
      <c r="M113" s="265" t="n">
        <v>72</v>
      </c>
      <c r="O113" s="235" t="inlineStr"/>
      <c r="P113" s="261" t="n">
        <v>72</v>
      </c>
      <c r="Q113" s="251" t="inlineStr"/>
      <c r="R113" s="251" t="inlineStr"/>
      <c r="S113" s="251" t="inlineStr"/>
      <c r="W113" s="251" t="inlineStr"/>
      <c r="Y113" s="261" t="n">
        <v>46.53</v>
      </c>
    </row>
    <row r="114">
      <c r="A114" s="269" t="n"/>
      <c r="B114" s="269" t="n"/>
      <c r="C114" s="269" t="n"/>
      <c r="D114" s="269" t="n"/>
      <c r="E114" s="269" t="n"/>
      <c r="F114" s="269" t="n"/>
      <c r="G114" s="269" t="n"/>
      <c r="H114" s="269" t="n"/>
      <c r="I114" s="269" t="n"/>
      <c r="J114" s="269" t="n"/>
      <c r="K114" s="269" t="n"/>
      <c r="L114" s="269" t="n"/>
      <c r="M114" s="269" t="n"/>
      <c r="N114" s="269" t="n"/>
      <c r="O114" s="269" t="n"/>
      <c r="P114" s="269" t="n"/>
      <c r="Q114" s="269" t="n"/>
      <c r="R114" s="269" t="n"/>
      <c r="S114" s="269" t="n"/>
      <c r="T114" s="269" t="n"/>
      <c r="U114" s="269" t="n"/>
      <c r="V114" s="269" t="n"/>
      <c r="W114" s="269" t="n"/>
      <c r="X114" s="269" t="n"/>
      <c r="Y114" s="269" t="n"/>
      <c r="Z114" s="269" t="n"/>
      <c r="AA114" s="269" t="n"/>
      <c r="AB114" s="269" t="n"/>
    </row>
    <row r="115" ht="12.2" customHeight="1" s="196">
      <c r="H115" s="260" t="inlineStr">
        <is>
          <t>Всего по позиции</t>
        </is>
      </c>
      <c r="R115" s="251" t="inlineStr"/>
      <c r="S115" s="262" t="n">
        <v>4763.75</v>
      </c>
      <c r="W115" s="251" t="inlineStr"/>
      <c r="Y115" s="262" t="n">
        <v>190.55</v>
      </c>
    </row>
    <row r="116" ht="24.6" customHeight="1" s="196">
      <c r="A116" s="251" t="inlineStr">
        <is>
          <t>6</t>
        </is>
      </c>
      <c r="B116" s="260" t="inlineStr">
        <is>
          <t>6</t>
        </is>
      </c>
      <c r="C116" s="260" t="inlineStr">
        <is>
          <t>ГЭСНр 65-02-005-02</t>
        </is>
      </c>
      <c r="H116" s="260" t="inlineStr">
        <is>
          <t>Смена сгонов у трубопроводов диаметром: до 32 мм</t>
        </is>
      </c>
      <c r="K116" s="260" t="inlineStr">
        <is>
          <t>100 шт</t>
        </is>
      </c>
      <c r="M116" s="261" t="n">
        <v>0.02</v>
      </c>
      <c r="O116" s="235" t="inlineStr"/>
      <c r="P116" s="262" t="n">
        <v>0.02</v>
      </c>
      <c r="Q116" s="235" t="inlineStr"/>
      <c r="R116" s="235" t="inlineStr"/>
      <c r="S116" s="235" t="inlineStr"/>
      <c r="W116" s="235" t="inlineStr"/>
      <c r="Y116" s="235" t="inlineStr"/>
    </row>
    <row r="117" ht="12.2" customHeight="1" s="196">
      <c r="A117" s="251" t="inlineStr"/>
      <c r="B117" s="251" t="inlineStr"/>
      <c r="C117" s="251" t="inlineStr">
        <is>
          <t xml:space="preserve">             1</t>
        </is>
      </c>
      <c r="H117" s="251" t="inlineStr">
        <is>
          <t>ОТ(ЗТ)</t>
        </is>
      </c>
      <c r="K117" s="251" t="inlineStr">
        <is>
          <t>чел.-ч</t>
        </is>
      </c>
      <c r="M117" s="235" t="inlineStr"/>
      <c r="O117" s="235" t="inlineStr"/>
      <c r="P117" s="263" t="n">
        <v>0.832</v>
      </c>
      <c r="Q117" s="235" t="inlineStr"/>
      <c r="R117" s="235" t="inlineStr"/>
      <c r="S117" s="235" t="inlineStr"/>
      <c r="W117" s="235" t="inlineStr"/>
      <c r="Y117" s="262" t="n">
        <v>438.51</v>
      </c>
    </row>
    <row r="118" ht="12.2" customHeight="1" s="196">
      <c r="A118" s="251" t="inlineStr"/>
      <c r="B118" s="251" t="inlineStr"/>
      <c r="C118" s="251" t="inlineStr">
        <is>
          <t>1-100-39</t>
        </is>
      </c>
      <c r="H118" s="251" t="inlineStr">
        <is>
          <t>Средний разряд работы 3,9</t>
        </is>
      </c>
      <c r="K118" s="251" t="inlineStr">
        <is>
          <t>чел.-ч</t>
        </is>
      </c>
      <c r="M118" s="264" t="n">
        <v>41.6</v>
      </c>
      <c r="O118" s="235" t="inlineStr"/>
      <c r="P118" s="263" t="n">
        <v>0.832</v>
      </c>
      <c r="Q118" s="235" t="inlineStr"/>
      <c r="R118" s="235" t="inlineStr"/>
      <c r="S118" s="261" t="n">
        <v>527.05</v>
      </c>
      <c r="W118" s="235" t="inlineStr"/>
      <c r="Y118" s="261" t="n">
        <v>438.51</v>
      </c>
    </row>
    <row r="119" ht="12.2" customHeight="1" s="196">
      <c r="A119" s="251" t="inlineStr"/>
      <c r="B119" s="251" t="inlineStr"/>
      <c r="C119" s="251" t="inlineStr">
        <is>
          <t xml:space="preserve">             2</t>
        </is>
      </c>
      <c r="H119" s="251" t="inlineStr">
        <is>
          <t>ЭМ</t>
        </is>
      </c>
      <c r="K119" s="251" t="inlineStr"/>
      <c r="M119" s="235" t="inlineStr"/>
      <c r="O119" s="235" t="inlineStr"/>
      <c r="P119" s="235" t="inlineStr"/>
      <c r="Q119" s="235" t="inlineStr"/>
      <c r="R119" s="235" t="inlineStr"/>
      <c r="S119" s="235" t="inlineStr"/>
      <c r="W119" s="235" t="inlineStr"/>
      <c r="Y119" s="262" t="n">
        <v>0.06</v>
      </c>
    </row>
    <row r="120" ht="12.2" customHeight="1" s="196">
      <c r="A120" s="272" t="inlineStr"/>
      <c r="B120" s="272" t="inlineStr"/>
      <c r="C120" s="272" t="inlineStr"/>
      <c r="H120" s="272" t="inlineStr">
        <is>
          <t>ОТм(ЗТм)</t>
        </is>
      </c>
      <c r="K120" s="272" t="inlineStr">
        <is>
          <t>чел.-ч</t>
        </is>
      </c>
      <c r="M120" s="273" t="inlineStr"/>
      <c r="O120" s="273" t="inlineStr"/>
      <c r="P120" s="282" t="n">
        <v>0.001</v>
      </c>
      <c r="Q120" s="273" t="inlineStr"/>
      <c r="R120" s="273" t="inlineStr"/>
      <c r="S120" s="273" t="inlineStr"/>
      <c r="W120" s="273" t="inlineStr"/>
      <c r="Y120" s="262" t="n">
        <v>0.47</v>
      </c>
    </row>
    <row r="121" ht="24.6" customHeight="1" s="196">
      <c r="A121" s="251" t="inlineStr"/>
      <c r="B121" s="251" t="inlineStr"/>
      <c r="C121" s="251" t="inlineStr">
        <is>
          <t>91.06.06-048</t>
        </is>
      </c>
      <c r="H121" s="251" t="inlineStr">
        <is>
          <t>Подъемники одномачтовые, грузоподъемность до 500 кг, высота подъема 45 м</t>
        </is>
      </c>
      <c r="K121" s="251" t="inlineStr">
        <is>
          <t>маш.-ч</t>
        </is>
      </c>
      <c r="M121" s="261" t="n">
        <v>0.05</v>
      </c>
      <c r="O121" s="235" t="inlineStr"/>
      <c r="P121" s="263" t="n">
        <v>0.001</v>
      </c>
      <c r="Q121" s="261" t="n">
        <v>37.32</v>
      </c>
      <c r="R121" s="261" t="n">
        <v>1.52</v>
      </c>
      <c r="S121" s="261" t="n">
        <v>56.73</v>
      </c>
      <c r="W121" s="235" t="inlineStr"/>
      <c r="Y121" s="261" t="n">
        <v>0.06</v>
      </c>
    </row>
    <row r="122" ht="12.2" customHeight="1" s="196">
      <c r="A122" s="251" t="inlineStr"/>
      <c r="B122" s="251" t="inlineStr"/>
      <c r="C122" s="251" t="inlineStr">
        <is>
          <t>4-100-030</t>
        </is>
      </c>
      <c r="H122" s="251" t="inlineStr">
        <is>
          <t>ОТм(ЗТм) Средний разряд машинистов 3,0</t>
        </is>
      </c>
      <c r="K122" s="251" t="inlineStr">
        <is>
          <t>чел.-ч</t>
        </is>
      </c>
      <c r="M122" s="261" t="n">
        <v>0.05</v>
      </c>
      <c r="O122" s="235" t="inlineStr"/>
      <c r="P122" s="263" t="n">
        <v>0.001</v>
      </c>
      <c r="Q122" s="235" t="inlineStr"/>
      <c r="R122" s="235" t="inlineStr"/>
      <c r="S122" s="261" t="n">
        <v>473.35</v>
      </c>
      <c r="W122" s="235" t="inlineStr"/>
      <c r="Y122" s="261" t="n">
        <v>0.47</v>
      </c>
    </row>
    <row r="123" ht="12.2" customHeight="1" s="196">
      <c r="A123" s="251" t="inlineStr"/>
      <c r="B123" s="251" t="inlineStr"/>
      <c r="C123" s="251" t="inlineStr">
        <is>
          <t xml:space="preserve">             4</t>
        </is>
      </c>
      <c r="H123" s="251" t="inlineStr">
        <is>
          <t>М</t>
        </is>
      </c>
      <c r="K123" s="251" t="inlineStr"/>
      <c r="M123" s="235" t="inlineStr"/>
      <c r="O123" s="235" t="inlineStr"/>
      <c r="P123" s="235" t="inlineStr"/>
      <c r="Q123" s="235" t="inlineStr"/>
      <c r="R123" s="235" t="inlineStr"/>
      <c r="S123" s="235" t="inlineStr"/>
      <c r="W123" s="235" t="inlineStr"/>
      <c r="Y123" s="262" t="n">
        <v>493.2</v>
      </c>
    </row>
    <row r="124" ht="12.2" customHeight="1" s="196">
      <c r="A124" s="251" t="inlineStr"/>
      <c r="B124" s="251" t="inlineStr"/>
      <c r="C124" s="251" t="inlineStr">
        <is>
          <t>01.7.07.29-0101</t>
        </is>
      </c>
      <c r="H124" s="251" t="inlineStr">
        <is>
          <t>Очес льняной</t>
        </is>
      </c>
      <c r="K124" s="251" t="inlineStr">
        <is>
          <t>кг</t>
        </is>
      </c>
      <c r="M124" s="261" t="n">
        <v>0.36</v>
      </c>
      <c r="O124" s="235" t="inlineStr"/>
      <c r="P124" s="279" t="n">
        <v>0.0072</v>
      </c>
      <c r="Q124" s="261" t="n">
        <v>128.4</v>
      </c>
      <c r="R124" s="261" t="n">
        <v>1.31</v>
      </c>
      <c r="S124" s="261" t="n">
        <v>168.2</v>
      </c>
      <c r="W124" s="235" t="inlineStr"/>
      <c r="Y124" s="261" t="n">
        <v>1.21</v>
      </c>
    </row>
    <row r="125" ht="24.6" customHeight="1" s="196">
      <c r="A125" s="251" t="inlineStr"/>
      <c r="B125" s="251" t="inlineStr"/>
      <c r="C125" s="251" t="inlineStr">
        <is>
          <t>14.4.02.04-0142</t>
        </is>
      </c>
      <c r="H125" s="251" t="inlineStr">
        <is>
          <t>Краска масляная МА-0115, мумия, сурик железный</t>
        </is>
      </c>
      <c r="K125" s="251" t="inlineStr">
        <is>
          <t>кг</t>
        </is>
      </c>
      <c r="M125" s="261" t="n">
        <v>0.87</v>
      </c>
      <c r="O125" s="235" t="inlineStr"/>
      <c r="P125" s="279" t="n">
        <v>0.0174</v>
      </c>
      <c r="Q125" s="261" t="n">
        <v>79.88</v>
      </c>
      <c r="R125" s="261" t="n">
        <v>1.44</v>
      </c>
      <c r="S125" s="261" t="n">
        <v>115.03</v>
      </c>
      <c r="W125" s="235" t="inlineStr"/>
      <c r="Y125" s="261" t="n">
        <v>2</v>
      </c>
    </row>
    <row r="126" ht="36.75" customHeight="1" s="196">
      <c r="A126" s="251" t="inlineStr"/>
      <c r="B126" s="251" t="inlineStr"/>
      <c r="C126" s="251" t="inlineStr">
        <is>
          <t>14.5.05.01-0012</t>
        </is>
      </c>
      <c r="H126" s="251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26" s="251" t="inlineStr">
        <is>
          <t>т</t>
        </is>
      </c>
      <c r="M126" s="279" t="n">
        <v>0.0016</v>
      </c>
      <c r="O126" s="235" t="inlineStr"/>
      <c r="P126" s="283" t="n">
        <v>3.2e-05</v>
      </c>
      <c r="Q126" s="261" t="n">
        <v>60697.21</v>
      </c>
      <c r="R126" s="261" t="n">
        <v>1.22</v>
      </c>
      <c r="S126" s="261" t="n">
        <v>74050.60000000001</v>
      </c>
      <c r="W126" s="235" t="inlineStr"/>
      <c r="Y126" s="261" t="n">
        <v>2.37</v>
      </c>
    </row>
    <row r="127" ht="36.75" customHeight="1" s="196">
      <c r="A127" s="251" t="inlineStr"/>
      <c r="B127" s="251" t="inlineStr"/>
      <c r="C127" s="251" t="inlineStr">
        <is>
          <t>23.8.03.06-0007</t>
        </is>
      </c>
      <c r="H127" s="251" t="inlineStr">
        <is>
          <t>Сгон стальной в сборе с муфтой и контргайкой, диаметр условного прохода 32 мм</t>
        </is>
      </c>
      <c r="K127" s="251" t="inlineStr">
        <is>
          <t>шт</t>
        </is>
      </c>
      <c r="M127" s="265" t="n">
        <v>100</v>
      </c>
      <c r="O127" s="235" t="inlineStr"/>
      <c r="P127" s="261" t="n">
        <v>2</v>
      </c>
      <c r="Q127" s="235" t="inlineStr"/>
      <c r="R127" s="235" t="inlineStr"/>
      <c r="S127" s="261" t="n">
        <v>243.81</v>
      </c>
      <c r="W127" s="235" t="inlineStr"/>
      <c r="Y127" s="261" t="n">
        <v>487.62</v>
      </c>
    </row>
    <row r="128" ht="12.2" customHeight="1" s="196">
      <c r="A128" s="251" t="inlineStr"/>
      <c r="B128" s="251" t="inlineStr"/>
      <c r="C128" s="251" t="inlineStr"/>
      <c r="H128" s="266" t="inlineStr">
        <is>
          <t>Итого прямые затраты</t>
        </is>
      </c>
      <c r="I128" s="244" t="n"/>
      <c r="J128" s="244" t="n"/>
      <c r="K128" s="267" t="inlineStr"/>
      <c r="L128" s="244" t="n"/>
      <c r="M128" s="267" t="inlineStr"/>
      <c r="N128" s="244" t="n"/>
      <c r="O128" s="267" t="inlineStr"/>
      <c r="P128" s="267" t="inlineStr"/>
      <c r="Q128" s="267" t="inlineStr"/>
      <c r="R128" s="267" t="inlineStr"/>
      <c r="S128" s="267" t="inlineStr"/>
      <c r="T128" s="244" t="n"/>
      <c r="U128" s="244" t="n"/>
      <c r="V128" s="244" t="n"/>
      <c r="W128" s="267" t="inlineStr"/>
      <c r="X128" s="244" t="n"/>
      <c r="Y128" s="268" t="n">
        <v>932.24</v>
      </c>
      <c r="Z128" s="244" t="n"/>
      <c r="AA128" s="244" t="n"/>
      <c r="AB128" s="244" t="n"/>
    </row>
    <row r="129" ht="12.2" customHeight="1" s="196">
      <c r="C129" s="251" t="inlineStr"/>
      <c r="H129" s="251" t="inlineStr">
        <is>
          <t>ФОТ</t>
        </is>
      </c>
      <c r="K129" s="251" t="inlineStr"/>
      <c r="M129" s="235" t="inlineStr"/>
      <c r="O129" s="235" t="inlineStr"/>
      <c r="P129" s="235" t="inlineStr"/>
      <c r="Q129" s="251" t="inlineStr"/>
      <c r="R129" s="251" t="inlineStr"/>
      <c r="S129" s="251" t="inlineStr"/>
      <c r="W129" s="251" t="inlineStr"/>
      <c r="Y129" s="261" t="n">
        <v>438.98</v>
      </c>
    </row>
    <row r="130" ht="36.75" customHeight="1" s="196">
      <c r="C130" s="251" t="inlineStr">
        <is>
          <t>812/пр_2020_прил._т._п.99.2_гр.3</t>
        </is>
      </c>
      <c r="H130" s="251" t="inlineStr">
        <is>
          <t>НР (Внутренние санитарно-технические работы: смена труб, санприборов, запорной арматуры и другое)</t>
        </is>
      </c>
      <c r="K130" s="251" t="inlineStr">
        <is>
          <t>%</t>
        </is>
      </c>
      <c r="M130" s="265" t="n">
        <v>103</v>
      </c>
      <c r="O130" s="235" t="inlineStr"/>
      <c r="P130" s="261" t="n">
        <v>103</v>
      </c>
      <c r="Q130" s="251" t="inlineStr"/>
      <c r="R130" s="251" t="inlineStr"/>
      <c r="S130" s="251" t="inlineStr"/>
      <c r="W130" s="251" t="inlineStr"/>
      <c r="Y130" s="261" t="n">
        <v>452.15</v>
      </c>
    </row>
    <row r="131" ht="36.75" customHeight="1" s="196">
      <c r="C131" s="251" t="inlineStr">
        <is>
          <t>774/пр_2020_прил._т._п.99.2_гр.3</t>
        </is>
      </c>
      <c r="H131" s="251" t="inlineStr">
        <is>
          <t>СП (Внутренние санитарно-технические работы: смена труб, санприборов, запорной арматуры и другое)</t>
        </is>
      </c>
      <c r="K131" s="251" t="inlineStr">
        <is>
          <t>%</t>
        </is>
      </c>
      <c r="M131" s="265" t="n">
        <v>52</v>
      </c>
      <c r="O131" s="235" t="inlineStr"/>
      <c r="P131" s="261" t="n">
        <v>52</v>
      </c>
      <c r="Q131" s="251" t="inlineStr"/>
      <c r="R131" s="251" t="inlineStr"/>
      <c r="S131" s="251" t="inlineStr"/>
      <c r="W131" s="251" t="inlineStr"/>
      <c r="Y131" s="261" t="n">
        <v>228.27</v>
      </c>
    </row>
    <row r="132">
      <c r="A132" s="269" t="n"/>
      <c r="B132" s="269" t="n"/>
      <c r="C132" s="269" t="n"/>
      <c r="D132" s="269" t="n"/>
      <c r="E132" s="269" t="n"/>
      <c r="F132" s="269" t="n"/>
      <c r="G132" s="269" t="n"/>
      <c r="H132" s="269" t="n"/>
      <c r="I132" s="269" t="n"/>
      <c r="J132" s="269" t="n"/>
      <c r="K132" s="269" t="n"/>
      <c r="L132" s="269" t="n"/>
      <c r="M132" s="269" t="n"/>
      <c r="N132" s="269" t="n"/>
      <c r="O132" s="269" t="n"/>
      <c r="P132" s="269" t="n"/>
      <c r="Q132" s="269" t="n"/>
      <c r="R132" s="269" t="n"/>
      <c r="S132" s="269" t="n"/>
      <c r="T132" s="269" t="n"/>
      <c r="U132" s="269" t="n"/>
      <c r="V132" s="269" t="n"/>
      <c r="W132" s="269" t="n"/>
      <c r="X132" s="269" t="n"/>
      <c r="Y132" s="269" t="n"/>
      <c r="Z132" s="269" t="n"/>
      <c r="AA132" s="269" t="n"/>
      <c r="AB132" s="269" t="n"/>
    </row>
    <row r="133" ht="12.2" customHeight="1" s="196">
      <c r="H133" s="260" t="inlineStr">
        <is>
          <t>Всего по позиции</t>
        </is>
      </c>
      <c r="R133" s="251" t="inlineStr"/>
      <c r="S133" s="262" t="n">
        <v>80633</v>
      </c>
      <c r="W133" s="251" t="inlineStr"/>
      <c r="Y133" s="262" t="n">
        <v>1612.66</v>
      </c>
    </row>
    <row r="134" ht="12.2" customHeight="1" s="196">
      <c r="C134" s="270" t="inlineStr"/>
      <c r="H134" s="270" t="inlineStr">
        <is>
          <t>Итого по подразделу</t>
        </is>
      </c>
      <c r="P134" s="270" t="inlineStr"/>
      <c r="Q134" s="270" t="inlineStr"/>
      <c r="Y134" s="271" t="n">
        <v>15120.38</v>
      </c>
    </row>
    <row r="135">
      <c r="A135" s="269" t="n"/>
      <c r="B135" s="269" t="n"/>
      <c r="C135" s="269" t="n"/>
      <c r="D135" s="269" t="n"/>
      <c r="E135" s="269" t="n"/>
      <c r="F135" s="269" t="n"/>
      <c r="G135" s="269" t="n"/>
      <c r="H135" s="269" t="n"/>
      <c r="I135" s="269" t="n"/>
      <c r="J135" s="269" t="n"/>
      <c r="K135" s="269" t="n"/>
      <c r="L135" s="269" t="n"/>
      <c r="M135" s="269" t="n"/>
      <c r="N135" s="269" t="n"/>
      <c r="O135" s="269" t="n"/>
      <c r="P135" s="269" t="n"/>
      <c r="Q135" s="269" t="n"/>
      <c r="R135" s="269" t="n"/>
      <c r="S135" s="269" t="n"/>
      <c r="T135" s="269" t="n"/>
      <c r="U135" s="269" t="n"/>
      <c r="V135" s="269" t="n"/>
      <c r="W135" s="269" t="n"/>
      <c r="X135" s="269" t="n"/>
      <c r="Y135" s="269" t="n"/>
      <c r="Z135" s="269" t="n"/>
      <c r="AA135" s="269" t="n"/>
      <c r="AB135" s="269" t="n"/>
    </row>
    <row r="136" ht="12.2" customHeight="1" s="196">
      <c r="C136" s="251" t="inlineStr"/>
      <c r="H136" s="251" t="inlineStr">
        <is>
          <t>Итого прямые затраты по разделу "Беляева д.1"</t>
        </is>
      </c>
      <c r="P136" s="251" t="inlineStr"/>
      <c r="Q136" s="251" t="inlineStr"/>
      <c r="Y136" s="261" t="n">
        <v>7125.65</v>
      </c>
    </row>
    <row r="137" ht="12.2" customHeight="1" s="196">
      <c r="C137" s="272" t="inlineStr"/>
      <c r="H137" s="272" t="inlineStr">
        <is>
          <t xml:space="preserve">   в том числе:</t>
        </is>
      </c>
      <c r="P137" s="272" t="inlineStr"/>
      <c r="Q137" s="272" t="inlineStr"/>
      <c r="Y137" s="273" t="inlineStr"/>
    </row>
    <row r="138" ht="12.2" customHeight="1" s="196">
      <c r="C138" s="251" t="inlineStr"/>
      <c r="H138" s="251" t="inlineStr">
        <is>
          <t xml:space="preserve">   оплата труда (ОТ)</t>
        </is>
      </c>
      <c r="P138" s="251" t="inlineStr"/>
      <c r="Q138" s="251" t="inlineStr"/>
      <c r="Y138" s="261" t="n">
        <v>5155.29</v>
      </c>
    </row>
    <row r="139" ht="12.2" customHeight="1" s="196">
      <c r="C139" s="251" t="inlineStr"/>
      <c r="H139" s="251" t="inlineStr">
        <is>
          <t xml:space="preserve">   эксплуатация машин и механизмов</t>
        </is>
      </c>
      <c r="P139" s="251" t="inlineStr"/>
      <c r="Q139" s="251" t="inlineStr"/>
      <c r="Y139" s="261" t="n">
        <v>3.67</v>
      </c>
    </row>
    <row r="140" ht="12.2" customHeight="1" s="196">
      <c r="C140" s="251" t="inlineStr"/>
      <c r="H140" s="251" t="inlineStr">
        <is>
          <t xml:space="preserve">   оплата труда машинистов (ОТм)            </t>
        </is>
      </c>
      <c r="P140" s="251" t="inlineStr"/>
      <c r="Q140" s="251" t="inlineStr"/>
      <c r="Y140" s="261" t="n">
        <v>3.59</v>
      </c>
    </row>
    <row r="141" ht="12.2" customHeight="1" s="196">
      <c r="C141" s="251" t="inlineStr"/>
      <c r="H141" s="251" t="inlineStr">
        <is>
          <t xml:space="preserve">   материальные ресурсы</t>
        </is>
      </c>
      <c r="P141" s="251" t="inlineStr"/>
      <c r="Q141" s="251" t="inlineStr"/>
      <c r="Y141" s="261" t="n">
        <v>1963.1</v>
      </c>
    </row>
    <row r="142" ht="12.2" customHeight="1" s="196">
      <c r="C142" s="251" t="inlineStr"/>
      <c r="H142" s="251" t="inlineStr">
        <is>
          <t xml:space="preserve">   перевозка</t>
        </is>
      </c>
      <c r="P142" s="251" t="inlineStr"/>
      <c r="Q142" s="251" t="inlineStr"/>
      <c r="Y142" s="261" t="n">
        <v>0</v>
      </c>
    </row>
    <row r="143" ht="12.2" customHeight="1" s="196">
      <c r="C143" s="251" t="inlineStr"/>
      <c r="H143" s="251" t="inlineStr">
        <is>
          <t>Итого ФОТ (справочно)</t>
        </is>
      </c>
      <c r="P143" s="251" t="inlineStr"/>
      <c r="Q143" s="251" t="inlineStr"/>
      <c r="Y143" s="261" t="n">
        <v>5158.88</v>
      </c>
    </row>
    <row r="144" ht="12.2" customHeight="1" s="196">
      <c r="C144" s="251" t="inlineStr"/>
      <c r="H144" s="251" t="inlineStr">
        <is>
          <t>Итого накладные расходы</t>
        </is>
      </c>
      <c r="P144" s="251" t="inlineStr"/>
      <c r="Q144" s="251" t="inlineStr"/>
      <c r="Y144" s="261" t="n">
        <v>5298.06</v>
      </c>
    </row>
    <row r="145" ht="12.2" customHeight="1" s="196">
      <c r="C145" s="251" t="inlineStr"/>
      <c r="H145" s="251" t="inlineStr">
        <is>
          <t>Итого сметная прибыль</t>
        </is>
      </c>
      <c r="P145" s="251" t="inlineStr"/>
      <c r="Q145" s="251" t="inlineStr"/>
      <c r="Y145" s="261" t="n">
        <v>2696.67</v>
      </c>
    </row>
    <row r="146" ht="12.2" customHeight="1" s="196">
      <c r="C146" s="251" t="inlineStr"/>
      <c r="H146" s="251" t="inlineStr">
        <is>
          <t>Итого оборудование</t>
        </is>
      </c>
      <c r="P146" s="251" t="inlineStr"/>
      <c r="Q146" s="251" t="inlineStr"/>
      <c r="Y146" s="261" t="n">
        <v>0</v>
      </c>
    </row>
    <row r="147" ht="12.2" customHeight="1" s="196">
      <c r="C147" s="251" t="inlineStr"/>
      <c r="H147" s="251" t="inlineStr">
        <is>
          <t>Итого прочие затраты</t>
        </is>
      </c>
      <c r="P147" s="251" t="inlineStr"/>
      <c r="Q147" s="251" t="inlineStr"/>
      <c r="Y147" s="261" t="n">
        <v>0</v>
      </c>
    </row>
    <row r="148" ht="12.2" customHeight="1" s="196">
      <c r="C148" s="260" t="inlineStr"/>
      <c r="H148" s="260" t="inlineStr">
        <is>
          <t>Итого по разделу "Беляева д.1"</t>
        </is>
      </c>
      <c r="P148" s="260" t="inlineStr"/>
      <c r="Q148" s="260" t="inlineStr"/>
      <c r="Y148" s="262" t="n">
        <v>15120.38</v>
      </c>
    </row>
    <row r="149" ht="12.2" customHeight="1" s="196">
      <c r="C149" s="272" t="inlineStr"/>
      <c r="H149" s="272" t="inlineStr">
        <is>
          <t xml:space="preserve">   в том числе:</t>
        </is>
      </c>
      <c r="P149" s="272" t="inlineStr"/>
      <c r="Q149" s="272" t="inlineStr"/>
      <c r="Y149" s="273" t="inlineStr"/>
    </row>
    <row r="150" ht="12.2" customHeight="1" s="196">
      <c r="C150" s="251" t="inlineStr"/>
      <c r="H150" s="251" t="inlineStr">
        <is>
          <t xml:space="preserve">   материальные ресурсы, отсутствующие в ФРСН </t>
        </is>
      </c>
      <c r="P150" s="251" t="inlineStr"/>
      <c r="Q150" s="251" t="inlineStr"/>
      <c r="Y150" s="261" t="n">
        <v>0</v>
      </c>
    </row>
    <row r="151" ht="12.2" customHeight="1" s="196">
      <c r="C151" s="251" t="inlineStr"/>
      <c r="H151" s="251" t="inlineStr">
        <is>
          <t xml:space="preserve">   оборудование, отсутствующее в ФРСН </t>
        </is>
      </c>
      <c r="P151" s="251" t="inlineStr"/>
      <c r="Q151" s="251" t="inlineStr"/>
      <c r="Y151" s="261" t="n">
        <v>0</v>
      </c>
    </row>
    <row r="152" ht="12.2" customHeight="1" s="196">
      <c r="C152" s="251" t="inlineStr"/>
      <c r="H152" s="251" t="inlineStr">
        <is>
          <t xml:space="preserve">   затраты труда рабочих</t>
        </is>
      </c>
      <c r="P152" s="235" t="inlineStr">
        <is>
          <t>11,1386</t>
        </is>
      </c>
      <c r="Q152" s="251" t="inlineStr"/>
      <c r="Y152" s="235" t="inlineStr"/>
    </row>
    <row r="153" ht="12.2" customHeight="1" s="196">
      <c r="C153" s="251" t="inlineStr"/>
      <c r="H153" s="251" t="inlineStr">
        <is>
          <t xml:space="preserve">   затраты труда машинистов</t>
        </is>
      </c>
      <c r="P153" s="235" t="inlineStr">
        <is>
          <t>0,007</t>
        </is>
      </c>
      <c r="Q153" s="251" t="inlineStr"/>
      <c r="Y153" s="235" t="inlineStr"/>
    </row>
    <row r="154">
      <c r="A154" s="274" t="n"/>
      <c r="B154" s="274" t="n"/>
      <c r="C154" s="274" t="n"/>
      <c r="D154" s="274" t="n"/>
      <c r="E154" s="274" t="n"/>
      <c r="F154" s="274" t="n"/>
      <c r="G154" s="274" t="n"/>
      <c r="H154" s="274" t="n"/>
      <c r="I154" s="274" t="n"/>
      <c r="J154" s="274" t="n"/>
      <c r="K154" s="274" t="n"/>
      <c r="L154" s="274" t="n"/>
      <c r="M154" s="274" t="n"/>
      <c r="N154" s="274" t="n"/>
      <c r="O154" s="274" t="n"/>
      <c r="P154" s="274" t="n"/>
      <c r="Q154" s="274" t="n"/>
      <c r="R154" s="274" t="n"/>
      <c r="S154" s="274" t="n"/>
      <c r="T154" s="274" t="n"/>
      <c r="U154" s="274" t="n"/>
      <c r="V154" s="274" t="n"/>
      <c r="W154" s="274" t="n"/>
      <c r="X154" s="274" t="n"/>
      <c r="Y154" s="274" t="n"/>
      <c r="Z154" s="274" t="n"/>
      <c r="AA154" s="274" t="n"/>
      <c r="AB154" s="274" t="n"/>
    </row>
    <row r="155" ht="12.2" customHeight="1" s="196">
      <c r="C155" s="260" t="inlineStr"/>
      <c r="H155" s="260" t="inlineStr">
        <is>
          <t>ВСЕГО строительные работы</t>
        </is>
      </c>
      <c r="P155" s="260" t="inlineStr"/>
      <c r="Q155" s="260" t="inlineStr"/>
      <c r="Y155" s="262" t="n">
        <v>15120.38</v>
      </c>
    </row>
    <row r="156" ht="12.2" customHeight="1" s="196">
      <c r="C156" s="272" t="inlineStr"/>
      <c r="H156" s="272" t="inlineStr">
        <is>
          <t xml:space="preserve">   в том числе:</t>
        </is>
      </c>
      <c r="P156" s="272" t="inlineStr"/>
      <c r="Q156" s="272" t="inlineStr"/>
      <c r="Y156" s="273" t="inlineStr"/>
    </row>
    <row r="157" ht="12.2" customHeight="1" s="196">
      <c r="C157" s="251" t="inlineStr"/>
      <c r="H157" s="251" t="inlineStr">
        <is>
          <t xml:space="preserve">   всего прямые затраты</t>
        </is>
      </c>
      <c r="P157" s="251" t="inlineStr"/>
      <c r="Q157" s="251" t="inlineStr"/>
      <c r="Y157" s="261" t="n">
        <v>7125.65</v>
      </c>
    </row>
    <row r="158" ht="12.2" customHeight="1" s="196">
      <c r="C158" s="272" t="inlineStr"/>
      <c r="H158" s="272" t="inlineStr">
        <is>
          <t xml:space="preserve">      в том числе:</t>
        </is>
      </c>
      <c r="P158" s="272" t="inlineStr"/>
      <c r="Q158" s="272" t="inlineStr"/>
      <c r="Y158" s="273" t="inlineStr"/>
    </row>
    <row r="159" ht="12.2" customHeight="1" s="196">
      <c r="C159" s="251" t="inlineStr"/>
      <c r="H159" s="251" t="inlineStr">
        <is>
          <t xml:space="preserve">      оплата труда (ОТ)</t>
        </is>
      </c>
      <c r="P159" s="251" t="inlineStr"/>
      <c r="Q159" s="251" t="inlineStr"/>
      <c r="Y159" s="261" t="n">
        <v>5155.29</v>
      </c>
    </row>
    <row r="160" ht="12.2" customHeight="1" s="196">
      <c r="C160" s="251" t="inlineStr"/>
      <c r="H160" s="251" t="inlineStr">
        <is>
          <t xml:space="preserve">      эксплуатация машин и механизмов</t>
        </is>
      </c>
      <c r="P160" s="251" t="inlineStr"/>
      <c r="Q160" s="251" t="inlineStr"/>
      <c r="Y160" s="261" t="n">
        <v>3.67</v>
      </c>
    </row>
    <row r="161" ht="12.2" customHeight="1" s="196">
      <c r="C161" s="251" t="inlineStr"/>
      <c r="H161" s="251" t="inlineStr">
        <is>
          <t xml:space="preserve">      оплата труда машинистов (ОТм)            </t>
        </is>
      </c>
      <c r="P161" s="251" t="inlineStr"/>
      <c r="Q161" s="251" t="inlineStr"/>
      <c r="Y161" s="261" t="n">
        <v>3.59</v>
      </c>
    </row>
    <row r="162" ht="12.2" customHeight="1" s="196">
      <c r="C162" s="251" t="inlineStr"/>
      <c r="H162" s="251" t="inlineStr">
        <is>
          <t xml:space="preserve">      материальные ресурсы</t>
        </is>
      </c>
      <c r="P162" s="251" t="inlineStr"/>
      <c r="Q162" s="251" t="inlineStr"/>
      <c r="Y162" s="261" t="n">
        <v>1963.1</v>
      </c>
    </row>
    <row r="163" ht="12.2" customHeight="1" s="196">
      <c r="C163" s="251" t="inlineStr"/>
      <c r="H163" s="251" t="inlineStr">
        <is>
          <t xml:space="preserve">      перевозка</t>
        </is>
      </c>
      <c r="P163" s="251" t="inlineStr"/>
      <c r="Q163" s="251" t="inlineStr"/>
      <c r="Y163" s="261" t="n">
        <v>0</v>
      </c>
    </row>
    <row r="164" ht="12.2" customHeight="1" s="196">
      <c r="C164" s="251" t="inlineStr"/>
      <c r="H164" s="251" t="inlineStr">
        <is>
          <t xml:space="preserve">   всего ФОТ</t>
        </is>
      </c>
      <c r="P164" s="251" t="inlineStr"/>
      <c r="Q164" s="251" t="inlineStr"/>
      <c r="Y164" s="261" t="n">
        <v>5158.88</v>
      </c>
    </row>
    <row r="165" ht="12.2" customHeight="1" s="196">
      <c r="C165" s="251" t="inlineStr"/>
      <c r="H165" s="251" t="inlineStr">
        <is>
          <t xml:space="preserve">   всего накладные расходы</t>
        </is>
      </c>
      <c r="P165" s="251" t="inlineStr"/>
      <c r="Q165" s="251" t="inlineStr"/>
      <c r="Y165" s="261" t="n">
        <v>5298.06</v>
      </c>
    </row>
    <row r="166" ht="12.2" customHeight="1" s="196">
      <c r="C166" s="251" t="inlineStr"/>
      <c r="H166" s="251" t="inlineStr">
        <is>
          <t xml:space="preserve">   всего сметная прибыль</t>
        </is>
      </c>
      <c r="P166" s="251" t="inlineStr"/>
      <c r="Q166" s="251" t="inlineStr"/>
      <c r="Y166" s="261" t="n">
        <v>2696.67</v>
      </c>
    </row>
    <row r="167" ht="12.2" customHeight="1" s="196">
      <c r="C167" s="260" t="inlineStr"/>
      <c r="H167" s="260" t="inlineStr">
        <is>
          <t>ВСЕГО монтажные работы</t>
        </is>
      </c>
      <c r="P167" s="260" t="inlineStr"/>
      <c r="Q167" s="260" t="inlineStr"/>
      <c r="Y167" s="262" t="n">
        <v>0</v>
      </c>
    </row>
    <row r="168" ht="12.2" customHeight="1" s="196">
      <c r="C168" s="272" t="inlineStr"/>
      <c r="H168" s="272" t="inlineStr">
        <is>
          <t xml:space="preserve">   в том числе:</t>
        </is>
      </c>
      <c r="P168" s="272" t="inlineStr"/>
      <c r="Q168" s="272" t="inlineStr"/>
      <c r="Y168" s="273" t="inlineStr"/>
    </row>
    <row r="169" ht="12.2" customHeight="1" s="196">
      <c r="C169" s="251" t="inlineStr"/>
      <c r="H169" s="251" t="inlineStr">
        <is>
          <t xml:space="preserve">   всего прямые затраты</t>
        </is>
      </c>
      <c r="P169" s="251" t="inlineStr"/>
      <c r="Q169" s="251" t="inlineStr"/>
      <c r="Y169" s="261" t="n">
        <v>0</v>
      </c>
    </row>
    <row r="170" ht="12.2" customHeight="1" s="196">
      <c r="C170" s="272" t="inlineStr"/>
      <c r="H170" s="272" t="inlineStr">
        <is>
          <t xml:space="preserve">      в том числе:</t>
        </is>
      </c>
      <c r="P170" s="272" t="inlineStr"/>
      <c r="Q170" s="272" t="inlineStr"/>
      <c r="Y170" s="273" t="inlineStr"/>
    </row>
    <row r="171" ht="12.2" customHeight="1" s="196">
      <c r="C171" s="251" t="inlineStr"/>
      <c r="H171" s="251" t="inlineStr">
        <is>
          <t xml:space="preserve">      оплата труда (ОТ)</t>
        </is>
      </c>
      <c r="P171" s="251" t="inlineStr"/>
      <c r="Q171" s="251" t="inlineStr"/>
      <c r="Y171" s="261" t="n">
        <v>0</v>
      </c>
    </row>
    <row r="172" ht="12.2" customHeight="1" s="196">
      <c r="C172" s="251" t="inlineStr"/>
      <c r="H172" s="251" t="inlineStr">
        <is>
          <t xml:space="preserve">      эксплуатация машин и механизмов</t>
        </is>
      </c>
      <c r="P172" s="251" t="inlineStr"/>
      <c r="Q172" s="251" t="inlineStr"/>
      <c r="Y172" s="261" t="n">
        <v>0</v>
      </c>
    </row>
    <row r="173" ht="12.2" customHeight="1" s="196">
      <c r="C173" s="251" t="inlineStr"/>
      <c r="H173" s="251" t="inlineStr">
        <is>
          <t xml:space="preserve">      оплата труда машинистов (ОТм)            </t>
        </is>
      </c>
      <c r="P173" s="251" t="inlineStr"/>
      <c r="Q173" s="251" t="inlineStr"/>
      <c r="Y173" s="261" t="n">
        <v>0</v>
      </c>
    </row>
    <row r="174" ht="12.2" customHeight="1" s="196">
      <c r="C174" s="251" t="inlineStr"/>
      <c r="H174" s="251" t="inlineStr">
        <is>
          <t xml:space="preserve">      материальные ресурсы</t>
        </is>
      </c>
      <c r="P174" s="251" t="inlineStr"/>
      <c r="Q174" s="251" t="inlineStr"/>
      <c r="Y174" s="261" t="n">
        <v>0</v>
      </c>
    </row>
    <row r="175" ht="12.2" customHeight="1" s="196">
      <c r="C175" s="251" t="inlineStr"/>
      <c r="H175" s="251" t="inlineStr">
        <is>
          <t xml:space="preserve">      перевозка</t>
        </is>
      </c>
      <c r="P175" s="251" t="inlineStr"/>
      <c r="Q175" s="251" t="inlineStr"/>
      <c r="Y175" s="261" t="n">
        <v>0</v>
      </c>
    </row>
    <row r="176" ht="12.2" customHeight="1" s="196">
      <c r="C176" s="251" t="inlineStr"/>
      <c r="H176" s="251" t="inlineStr">
        <is>
          <t xml:space="preserve">   всего ФОТ</t>
        </is>
      </c>
      <c r="P176" s="251" t="inlineStr"/>
      <c r="Q176" s="251" t="inlineStr"/>
      <c r="Y176" s="261" t="n">
        <v>0</v>
      </c>
    </row>
    <row r="177" ht="12.2" customHeight="1" s="196">
      <c r="C177" s="251" t="inlineStr"/>
      <c r="H177" s="251" t="inlineStr">
        <is>
          <t xml:space="preserve">   всего накладные расходы</t>
        </is>
      </c>
      <c r="P177" s="251" t="inlineStr"/>
      <c r="Q177" s="251" t="inlineStr"/>
      <c r="Y177" s="261" t="n">
        <v>0</v>
      </c>
    </row>
    <row r="178" ht="12.2" customHeight="1" s="196">
      <c r="C178" s="251" t="inlineStr"/>
      <c r="H178" s="251" t="inlineStr">
        <is>
          <t xml:space="preserve">   всего сметная прибыль</t>
        </is>
      </c>
      <c r="P178" s="251" t="inlineStr"/>
      <c r="Q178" s="251" t="inlineStr"/>
      <c r="Y178" s="261" t="n">
        <v>0</v>
      </c>
    </row>
    <row r="179" ht="12.2" customHeight="1" s="196">
      <c r="C179" s="260" t="inlineStr"/>
      <c r="H179" s="260" t="inlineStr">
        <is>
          <t>ВСЕГО оборудование</t>
        </is>
      </c>
      <c r="P179" s="260" t="inlineStr"/>
      <c r="Q179" s="260" t="inlineStr"/>
      <c r="Y179" s="262" t="n">
        <v>0</v>
      </c>
    </row>
    <row r="180" ht="12.2" customHeight="1" s="196">
      <c r="C180" s="260" t="inlineStr"/>
      <c r="H180" s="260" t="inlineStr">
        <is>
          <t>ВСЕГО прочие затраты</t>
        </is>
      </c>
      <c r="P180" s="260" t="inlineStr"/>
      <c r="Q180" s="260" t="inlineStr"/>
      <c r="Y180" s="262" t="n">
        <v>0</v>
      </c>
    </row>
    <row r="181" ht="12.2" customHeight="1" s="196">
      <c r="C181" s="272" t="inlineStr"/>
      <c r="H181" s="272" t="inlineStr">
        <is>
          <t xml:space="preserve">   в том числе:</t>
        </is>
      </c>
      <c r="P181" s="272" t="inlineStr"/>
      <c r="Q181" s="272" t="inlineStr"/>
      <c r="Y181" s="273" t="inlineStr"/>
    </row>
    <row r="182" ht="12.2" customHeight="1" s="196">
      <c r="C182" s="251" t="inlineStr"/>
      <c r="H182" s="251" t="inlineStr">
        <is>
          <t xml:space="preserve">   прочие затраты</t>
        </is>
      </c>
      <c r="P182" s="251" t="inlineStr"/>
      <c r="Q182" s="251" t="inlineStr"/>
      <c r="Y182" s="261" t="n">
        <v>0</v>
      </c>
    </row>
    <row r="183" ht="12.2" customHeight="1" s="196">
      <c r="C183" s="251" t="inlineStr"/>
      <c r="H183" s="251" t="inlineStr">
        <is>
          <t xml:space="preserve">   прочие работы</t>
        </is>
      </c>
      <c r="P183" s="251" t="inlineStr"/>
      <c r="Q183" s="251" t="inlineStr"/>
      <c r="Y183" s="261" t="n">
        <v>0</v>
      </c>
    </row>
    <row r="184" ht="12.2" customHeight="1" s="196">
      <c r="C184" s="272" t="inlineStr"/>
      <c r="H184" s="272" t="inlineStr">
        <is>
          <t xml:space="preserve">   в том числе:</t>
        </is>
      </c>
      <c r="P184" s="272" t="inlineStr"/>
      <c r="Q184" s="272" t="inlineStr"/>
      <c r="Y184" s="273" t="inlineStr"/>
    </row>
    <row r="185" ht="12.2" customHeight="1" s="196">
      <c r="C185" s="251" t="inlineStr"/>
      <c r="H185" s="251" t="inlineStr">
        <is>
          <t xml:space="preserve">   всего прямые затраты</t>
        </is>
      </c>
      <c r="P185" s="251" t="inlineStr"/>
      <c r="Q185" s="251" t="inlineStr"/>
      <c r="Y185" s="261" t="n">
        <v>0</v>
      </c>
    </row>
    <row r="186" ht="12.2" customHeight="1" s="196">
      <c r="C186" s="272" t="inlineStr"/>
      <c r="H186" s="272" t="inlineStr">
        <is>
          <t xml:space="preserve">      в том числе:</t>
        </is>
      </c>
      <c r="P186" s="272" t="inlineStr"/>
      <c r="Q186" s="272" t="inlineStr"/>
      <c r="Y186" s="273" t="inlineStr"/>
    </row>
    <row r="187" ht="12.2" customHeight="1" s="196">
      <c r="C187" s="251" t="inlineStr"/>
      <c r="H187" s="251" t="inlineStr">
        <is>
          <t xml:space="preserve">      оплата труда (ОТ)</t>
        </is>
      </c>
      <c r="P187" s="251" t="inlineStr"/>
      <c r="Q187" s="251" t="inlineStr"/>
      <c r="Y187" s="261" t="n">
        <v>0</v>
      </c>
    </row>
    <row r="188" ht="12.2" customHeight="1" s="196">
      <c r="C188" s="251" t="inlineStr"/>
      <c r="H188" s="251" t="inlineStr">
        <is>
          <t xml:space="preserve">      эксплуатация машин и механизмов</t>
        </is>
      </c>
      <c r="P188" s="251" t="inlineStr"/>
      <c r="Q188" s="251" t="inlineStr"/>
      <c r="Y188" s="261" t="n">
        <v>0</v>
      </c>
    </row>
    <row r="189" ht="12.2" customHeight="1" s="196">
      <c r="C189" s="251" t="inlineStr"/>
      <c r="H189" s="251" t="inlineStr">
        <is>
          <t xml:space="preserve">      оплата труда машинистов (ОТм)            </t>
        </is>
      </c>
      <c r="P189" s="251" t="inlineStr"/>
      <c r="Q189" s="251" t="inlineStr"/>
      <c r="Y189" s="261" t="n">
        <v>0</v>
      </c>
    </row>
    <row r="190" ht="12.2" customHeight="1" s="196">
      <c r="C190" s="251" t="inlineStr"/>
      <c r="H190" s="251" t="inlineStr">
        <is>
          <t xml:space="preserve">      материальные ресурсы</t>
        </is>
      </c>
      <c r="P190" s="251" t="inlineStr"/>
      <c r="Q190" s="251" t="inlineStr"/>
      <c r="Y190" s="261" t="n">
        <v>0</v>
      </c>
    </row>
    <row r="191" ht="12.2" customHeight="1" s="196">
      <c r="C191" s="251" t="inlineStr"/>
      <c r="H191" s="251" t="inlineStr">
        <is>
          <t xml:space="preserve">      перевозка</t>
        </is>
      </c>
      <c r="P191" s="251" t="inlineStr"/>
      <c r="Q191" s="251" t="inlineStr"/>
      <c r="Y191" s="261" t="n">
        <v>0</v>
      </c>
    </row>
    <row r="192" ht="12.2" customHeight="1" s="196">
      <c r="C192" s="251" t="inlineStr"/>
      <c r="H192" s="251" t="inlineStr">
        <is>
          <t xml:space="preserve">   всего ФОТ</t>
        </is>
      </c>
      <c r="P192" s="251" t="inlineStr"/>
      <c r="Q192" s="251" t="inlineStr"/>
      <c r="Y192" s="261" t="n">
        <v>0</v>
      </c>
    </row>
    <row r="193" ht="12.2" customHeight="1" s="196">
      <c r="C193" s="251" t="inlineStr"/>
      <c r="H193" s="251" t="inlineStr">
        <is>
          <t xml:space="preserve">   всего накладные расходы</t>
        </is>
      </c>
      <c r="P193" s="251" t="inlineStr"/>
      <c r="Q193" s="251" t="inlineStr"/>
      <c r="Y193" s="261" t="n">
        <v>0</v>
      </c>
    </row>
    <row r="194" ht="12.2" customHeight="1" s="196">
      <c r="C194" s="251" t="inlineStr"/>
      <c r="H194" s="251" t="inlineStr">
        <is>
          <t xml:space="preserve">   всего сметная прибыль</t>
        </is>
      </c>
      <c r="P194" s="251" t="inlineStr"/>
      <c r="Q194" s="251" t="inlineStr"/>
      <c r="Y194" s="261" t="n">
        <v>0</v>
      </c>
    </row>
    <row r="195" ht="12.2" customHeight="1" s="196">
      <c r="C195" s="260" t="inlineStr"/>
      <c r="H195" s="260" t="inlineStr">
        <is>
          <t>ВСЕГО по акту</t>
        </is>
      </c>
      <c r="P195" s="260" t="inlineStr"/>
      <c r="Q195" s="260" t="inlineStr"/>
      <c r="Y195" s="262" t="n">
        <v>15120.38</v>
      </c>
    </row>
    <row r="196" ht="12.2" customHeight="1" s="196">
      <c r="C196" s="272" t="inlineStr"/>
      <c r="H196" s="272" t="inlineStr">
        <is>
          <t xml:space="preserve">   в том числе:</t>
        </is>
      </c>
      <c r="P196" s="272" t="inlineStr"/>
      <c r="Q196" s="272" t="inlineStr"/>
      <c r="Y196" s="273" t="inlineStr"/>
    </row>
    <row r="197" ht="12.2" customHeight="1" s="196">
      <c r="C197" s="251" t="inlineStr"/>
      <c r="H197" s="251" t="inlineStr">
        <is>
          <t xml:space="preserve">   Всего прямые затраты по акту</t>
        </is>
      </c>
      <c r="P197" s="251" t="inlineStr"/>
      <c r="Q197" s="251" t="inlineStr"/>
      <c r="Y197" s="261" t="n">
        <v>7125.65</v>
      </c>
    </row>
    <row r="198" ht="12.2" customHeight="1" s="196">
      <c r="C198" s="272" t="inlineStr"/>
      <c r="H198" s="272" t="inlineStr">
        <is>
          <t xml:space="preserve">      в том числе:</t>
        </is>
      </c>
      <c r="P198" s="272" t="inlineStr"/>
      <c r="Q198" s="272" t="inlineStr"/>
      <c r="Y198" s="273" t="inlineStr"/>
    </row>
    <row r="199" ht="12.2" customHeight="1" s="196">
      <c r="C199" s="251" t="inlineStr"/>
      <c r="H199" s="251" t="inlineStr">
        <is>
          <t xml:space="preserve">      оплата труда (ОТ)</t>
        </is>
      </c>
      <c r="P199" s="251" t="inlineStr"/>
      <c r="Q199" s="251" t="inlineStr"/>
      <c r="Y199" s="261" t="n">
        <v>5155.29</v>
      </c>
    </row>
    <row r="200" ht="12.2" customHeight="1" s="196">
      <c r="C200" s="251" t="inlineStr"/>
      <c r="H200" s="251" t="inlineStr">
        <is>
          <t xml:space="preserve">      эксплуатация машин и механизмов</t>
        </is>
      </c>
      <c r="P200" s="251" t="inlineStr"/>
      <c r="Q200" s="251" t="inlineStr"/>
      <c r="Y200" s="261" t="n">
        <v>3.67</v>
      </c>
    </row>
    <row r="201" ht="12.2" customHeight="1" s="196">
      <c r="C201" s="251" t="inlineStr"/>
      <c r="H201" s="251" t="inlineStr">
        <is>
          <t xml:space="preserve">      оплата труда машинистов (ОТм)            </t>
        </is>
      </c>
      <c r="P201" s="251" t="inlineStr"/>
      <c r="Q201" s="251" t="inlineStr"/>
      <c r="Y201" s="261" t="n">
        <v>3.59</v>
      </c>
    </row>
    <row r="202" ht="12.2" customHeight="1" s="196">
      <c r="C202" s="251" t="inlineStr"/>
      <c r="H202" s="251" t="inlineStr">
        <is>
          <t xml:space="preserve">      материальные ресурсы</t>
        </is>
      </c>
      <c r="P202" s="251" t="inlineStr"/>
      <c r="Q202" s="251" t="inlineStr"/>
      <c r="Y202" s="261" t="n">
        <v>1963.1</v>
      </c>
    </row>
    <row r="203" ht="12.2" customHeight="1" s="196">
      <c r="C203" s="251" t="inlineStr"/>
      <c r="H203" s="251" t="inlineStr">
        <is>
          <t xml:space="preserve">      перевозка</t>
        </is>
      </c>
      <c r="P203" s="251" t="inlineStr"/>
      <c r="Q203" s="251" t="inlineStr"/>
      <c r="Y203" s="261" t="n">
        <v>0</v>
      </c>
    </row>
    <row r="204" ht="12.2" customHeight="1" s="196">
      <c r="C204" s="251" t="inlineStr"/>
      <c r="H204" s="251" t="inlineStr">
        <is>
          <t xml:space="preserve">   Всего ФОТ</t>
        </is>
      </c>
      <c r="P204" s="251" t="inlineStr"/>
      <c r="Q204" s="251" t="inlineStr"/>
      <c r="Y204" s="261" t="n">
        <v>5158.88</v>
      </c>
    </row>
    <row r="205" ht="12.2" customHeight="1" s="196">
      <c r="C205" s="251" t="inlineStr"/>
      <c r="H205" s="251" t="inlineStr">
        <is>
          <t xml:space="preserve">   Всего накладные расходы</t>
        </is>
      </c>
      <c r="P205" s="251" t="inlineStr"/>
      <c r="Q205" s="251" t="inlineStr"/>
      <c r="Y205" s="261" t="n">
        <v>5298.06</v>
      </c>
    </row>
    <row r="206" ht="12.2" customHeight="1" s="196">
      <c r="C206" s="251" t="inlineStr"/>
      <c r="H206" s="251" t="inlineStr">
        <is>
          <t xml:space="preserve">   Всего сметная прибыль</t>
        </is>
      </c>
      <c r="P206" s="251" t="inlineStr"/>
      <c r="Q206" s="251" t="inlineStr"/>
      <c r="Y206" s="261" t="n">
        <v>2696.67</v>
      </c>
    </row>
    <row r="207" ht="12.2" customHeight="1" s="196">
      <c r="C207" s="251" t="inlineStr"/>
      <c r="H207" s="251" t="inlineStr">
        <is>
          <t xml:space="preserve">   Всего оборудование</t>
        </is>
      </c>
      <c r="P207" s="251" t="inlineStr"/>
      <c r="Q207" s="251" t="inlineStr"/>
      <c r="Y207" s="261" t="n">
        <v>0</v>
      </c>
    </row>
    <row r="208" ht="12.2" customHeight="1" s="196">
      <c r="C208" s="251" t="inlineStr"/>
      <c r="H208" s="251" t="inlineStr">
        <is>
          <t xml:space="preserve">   Всего прочие затраты</t>
        </is>
      </c>
      <c r="P208" s="251" t="inlineStr"/>
      <c r="Q208" s="251" t="inlineStr"/>
      <c r="Y208" s="261" t="n">
        <v>0</v>
      </c>
    </row>
    <row r="209" ht="12.2" customHeight="1" s="196">
      <c r="C209" s="270" t="inlineStr"/>
      <c r="H209" s="270" t="inlineStr">
        <is>
          <t>Справочно</t>
        </is>
      </c>
      <c r="P209" s="270" t="inlineStr"/>
      <c r="Q209" s="270" t="inlineStr"/>
      <c r="Y209" s="275" t="inlineStr"/>
    </row>
    <row r="210" ht="12.2" customHeight="1" s="196">
      <c r="C210" s="251" t="inlineStr"/>
      <c r="H210" s="251" t="inlineStr">
        <is>
          <t xml:space="preserve">   материальные ресурсы, отсутствующие в ФРСН </t>
        </is>
      </c>
      <c r="P210" s="251" t="inlineStr"/>
      <c r="Q210" s="251" t="inlineStr"/>
      <c r="Y210" s="261" t="n">
        <v>0</v>
      </c>
    </row>
    <row r="211" ht="12.2" customHeight="1" s="196">
      <c r="C211" s="251" t="inlineStr"/>
      <c r="H211" s="251" t="inlineStr">
        <is>
          <t xml:space="preserve">   оборудование, отсутствующее в ФРСН </t>
        </is>
      </c>
      <c r="P211" s="251" t="inlineStr"/>
      <c r="Q211" s="251" t="inlineStr"/>
      <c r="Y211" s="261" t="n">
        <v>0</v>
      </c>
    </row>
    <row r="212" ht="12.2" customHeight="1" s="196">
      <c r="C212" s="251" t="inlineStr"/>
      <c r="H212" s="251" t="inlineStr">
        <is>
          <t xml:space="preserve">   затраты труда рабочих</t>
        </is>
      </c>
      <c r="P212" s="235" t="inlineStr">
        <is>
          <t>11,1386</t>
        </is>
      </c>
      <c r="Q212" s="251" t="inlineStr"/>
      <c r="Y212" s="235" t="inlineStr"/>
    </row>
    <row r="213" ht="12.2" customHeight="1" s="196">
      <c r="C213" s="251" t="inlineStr"/>
      <c r="H213" s="251" t="inlineStr">
        <is>
          <t xml:space="preserve">   затраты труда машинистов</t>
        </is>
      </c>
      <c r="P213" s="235" t="inlineStr">
        <is>
          <t>0,007</t>
        </is>
      </c>
      <c r="Q213" s="251" t="inlineStr"/>
      <c r="Y213" s="235" t="inlineStr"/>
    </row>
    <row r="214" ht="12.2" customHeight="1" s="196">
      <c r="C214" s="251" t="inlineStr"/>
      <c r="H214" s="251" t="inlineStr">
        <is>
          <t xml:space="preserve">   Масса мусора</t>
        </is>
      </c>
      <c r="P214" s="235" t="inlineStr">
        <is>
          <t>0,004</t>
        </is>
      </c>
      <c r="Q214" s="251" t="inlineStr"/>
      <c r="Y214" s="235" t="inlineStr"/>
    </row>
    <row r="215" ht="12.2" customHeight="1" s="196">
      <c r="C215" s="251" t="inlineStr"/>
      <c r="H215" s="251" t="inlineStr">
        <is>
          <t>НДС, %</t>
        </is>
      </c>
      <c r="P215" s="235" t="inlineStr">
        <is>
          <t>20,00</t>
        </is>
      </c>
      <c r="Q215" s="251" t="inlineStr"/>
      <c r="Y215" s="261" t="n">
        <v>3024.08</v>
      </c>
    </row>
    <row r="216" ht="12.2" customHeight="1" s="196">
      <c r="C216" s="260" t="inlineStr"/>
      <c r="H216" s="260" t="inlineStr">
        <is>
          <t>Всего</t>
        </is>
      </c>
      <c r="P216" s="260" t="inlineStr"/>
      <c r="Q216" s="260" t="inlineStr"/>
      <c r="Y216" s="262" t="n">
        <v>18144.46</v>
      </c>
    </row>
    <row r="217" ht="24.6" customHeight="1" s="196">
      <c r="A217" s="251" t="inlineStr"/>
    </row>
    <row r="218" ht="36.75" customHeight="1" s="196">
      <c r="A218" s="276" t="inlineStr">
        <is>
          <t xml:space="preserve">Сдал: </t>
        </is>
      </c>
      <c r="F218" s="277" t="inlineStr">
        <is>
          <t xml:space="preserve"> Генеральный директор </t>
        </is>
      </c>
      <c r="G218" s="242" t="n"/>
      <c r="H218" s="242" t="n"/>
      <c r="I218" s="276" t="inlineStr">
        <is>
          <t xml:space="preserve"> _____________________ </t>
        </is>
      </c>
      <c r="J218" s="277" t="inlineStr">
        <is>
          <t xml:space="preserve"> Петросян А В</t>
        </is>
      </c>
      <c r="K218" s="242" t="n"/>
      <c r="L218" s="242" t="n"/>
      <c r="M218" s="242" t="n"/>
      <c r="N218" s="242" t="n"/>
      <c r="O218" s="242" t="n"/>
      <c r="P218" s="242" t="n"/>
      <c r="Q218" s="242" t="n"/>
      <c r="R218" s="242" t="n"/>
      <c r="S218" s="242" t="n"/>
      <c r="T218" s="242" t="n"/>
      <c r="U218" s="242" t="n"/>
      <c r="V218" s="242" t="n"/>
      <c r="W218" s="242" t="n"/>
      <c r="X218" s="242" t="n"/>
      <c r="Y218" s="242" t="n"/>
      <c r="Z218" s="242" t="n"/>
      <c r="AA218" s="242" t="n"/>
      <c r="AB218" s="242" t="n"/>
    </row>
    <row r="219" ht="12.2" customHeight="1" s="196">
      <c r="A219" s="251" t="inlineStr"/>
      <c r="F219" s="251" t="inlineStr">
        <is>
          <t xml:space="preserve">      (должность)</t>
        </is>
      </c>
      <c r="I219" s="251" t="inlineStr">
        <is>
          <t xml:space="preserve">       (подпись)</t>
        </is>
      </c>
      <c r="J219" s="251" t="inlineStr">
        <is>
          <t xml:space="preserve"> (расшифровка подписи)</t>
        </is>
      </c>
    </row>
    <row r="220" ht="14.85" customHeight="1" s="196">
      <c r="A220" s="278" t="inlineStr">
        <is>
          <t xml:space="preserve">    М.П.</t>
        </is>
      </c>
    </row>
    <row r="221" ht="36.75" customHeight="1" s="196">
      <c r="A221" s="276" t="inlineStr">
        <is>
          <t xml:space="preserve">Принял: </t>
        </is>
      </c>
      <c r="F221" s="277" t="inlineStr">
        <is>
          <t xml:space="preserve">  </t>
        </is>
      </c>
      <c r="G221" s="242" t="n"/>
      <c r="H221" s="242" t="n"/>
      <c r="I221" s="276" t="inlineStr">
        <is>
          <t xml:space="preserve"> _____________________ </t>
        </is>
      </c>
      <c r="J221" s="277" t="inlineStr">
        <is>
          <t xml:space="preserve"> </t>
        </is>
      </c>
      <c r="K221" s="242" t="n"/>
      <c r="L221" s="242" t="n"/>
      <c r="M221" s="242" t="n"/>
      <c r="N221" s="242" t="n"/>
      <c r="O221" s="242" t="n"/>
      <c r="P221" s="242" t="n"/>
      <c r="Q221" s="242" t="n"/>
      <c r="R221" s="242" t="n"/>
      <c r="S221" s="242" t="n"/>
      <c r="T221" s="242" t="n"/>
      <c r="U221" s="242" t="n"/>
      <c r="V221" s="242" t="n"/>
      <c r="W221" s="242" t="n"/>
      <c r="X221" s="242" t="n"/>
      <c r="Y221" s="242" t="n"/>
      <c r="Z221" s="242" t="n"/>
      <c r="AA221" s="242" t="n"/>
      <c r="AB221" s="242" t="n"/>
    </row>
    <row r="222" ht="12.2" customHeight="1" s="196">
      <c r="A222" s="251" t="inlineStr"/>
      <c r="F222" s="251" t="inlineStr">
        <is>
          <t xml:space="preserve">      (должность)</t>
        </is>
      </c>
      <c r="I222" s="251" t="inlineStr">
        <is>
          <t xml:space="preserve">       (подпись)</t>
        </is>
      </c>
      <c r="J222" s="251" t="inlineStr">
        <is>
          <t xml:space="preserve"> (расшифровка подписи)</t>
        </is>
      </c>
    </row>
    <row r="223" ht="14.85" customHeight="1" s="196">
      <c r="A223" s="278" t="inlineStr">
        <is>
          <t xml:space="preserve">    М.П.</t>
        </is>
      </c>
    </row>
  </sheetData>
  <mergeCells count="1664">
    <mergeCell ref="P172"/>
    <mergeCell ref="O129"/>
    <mergeCell ref="Q204:X204"/>
    <mergeCell ref="Q198:X198"/>
    <mergeCell ref="W65:X65"/>
    <mergeCell ref="H109:J109"/>
    <mergeCell ref="S79:V79"/>
    <mergeCell ref="M60:N60"/>
    <mergeCell ref="M35:N35"/>
    <mergeCell ref="O131"/>
    <mergeCell ref="B62"/>
    <mergeCell ref="H177:O177"/>
    <mergeCell ref="H75:J75"/>
    <mergeCell ref="H111:J111"/>
    <mergeCell ref="T20"/>
    <mergeCell ref="W50:X50"/>
    <mergeCell ref="B72"/>
    <mergeCell ref="S81:V81"/>
    <mergeCell ref="A119"/>
    <mergeCell ref="P208"/>
    <mergeCell ref="O113"/>
    <mergeCell ref="B88"/>
    <mergeCell ref="P210"/>
    <mergeCell ref="B82"/>
    <mergeCell ref="Y178:AB178"/>
    <mergeCell ref="P209"/>
    <mergeCell ref="S99:V99"/>
    <mergeCell ref="W78:X78"/>
    <mergeCell ref="B83"/>
    <mergeCell ref="S92:V92"/>
    <mergeCell ref="H196:O196"/>
    <mergeCell ref="W80:X80"/>
    <mergeCell ref="B110"/>
    <mergeCell ref="S94:V94"/>
    <mergeCell ref="C85:G85"/>
    <mergeCell ref="C112:G112"/>
    <mergeCell ref="K41:L41"/>
    <mergeCell ref="A51"/>
    <mergeCell ref="Y196:AB196"/>
    <mergeCell ref="H191:O191"/>
    <mergeCell ref="C84:G84"/>
    <mergeCell ref="R29"/>
    <mergeCell ref="K43:L43"/>
    <mergeCell ref="M105:N105"/>
    <mergeCell ref="Z9:AB9"/>
    <mergeCell ref="Y191:AB191"/>
    <mergeCell ref="Y51:AB51"/>
    <mergeCell ref="M101:N101"/>
    <mergeCell ref="Z11:AB11"/>
    <mergeCell ref="R51"/>
    <mergeCell ref="O40"/>
    <mergeCell ref="A35"/>
    <mergeCell ref="A62"/>
    <mergeCell ref="A72"/>
    <mergeCell ref="A28"/>
    <mergeCell ref="K54:L54"/>
    <mergeCell ref="Q200:X200"/>
    <mergeCell ref="Q194:X194"/>
    <mergeCell ref="H105:J105"/>
    <mergeCell ref="C99:G99"/>
    <mergeCell ref="R44"/>
    <mergeCell ref="Q202:X202"/>
    <mergeCell ref="S42:V42"/>
    <mergeCell ref="A61"/>
    <mergeCell ref="H71:J71"/>
    <mergeCell ref="A88"/>
    <mergeCell ref="H107:J107"/>
    <mergeCell ref="S77:V77"/>
    <mergeCell ref="S52:V52"/>
    <mergeCell ref="A54"/>
    <mergeCell ref="A90"/>
    <mergeCell ref="S37:V37"/>
    <mergeCell ref="P179"/>
    <mergeCell ref="H102:J102"/>
    <mergeCell ref="U20:Y20"/>
    <mergeCell ref="P39"/>
    <mergeCell ref="C72:G72"/>
    <mergeCell ref="R95"/>
    <mergeCell ref="C186:G186"/>
    <mergeCell ref="U19:AB19"/>
    <mergeCell ref="B84"/>
    <mergeCell ref="R97"/>
    <mergeCell ref="Q213:X213"/>
    <mergeCell ref="A22:AB22"/>
    <mergeCell ref="W74:X74"/>
    <mergeCell ref="K110:L110"/>
    <mergeCell ref="B79"/>
    <mergeCell ref="S88:V88"/>
    <mergeCell ref="S63:V63"/>
    <mergeCell ref="H128:J128"/>
    <mergeCell ref="C54:G54"/>
    <mergeCell ref="C212:G212"/>
    <mergeCell ref="B81"/>
    <mergeCell ref="S90:V90"/>
    <mergeCell ref="S126:V126"/>
    <mergeCell ref="C56:G56"/>
    <mergeCell ref="H187:O187"/>
    <mergeCell ref="S121:V121"/>
    <mergeCell ref="AB16"/>
    <mergeCell ref="P52"/>
    <mergeCell ref="K39:L39"/>
    <mergeCell ref="R108"/>
    <mergeCell ref="S116:V116"/>
    <mergeCell ref="Q46"/>
    <mergeCell ref="B99"/>
    <mergeCell ref="M96:N96"/>
    <mergeCell ref="W87:X87"/>
    <mergeCell ref="S118:V118"/>
    <mergeCell ref="B92"/>
    <mergeCell ref="Q48"/>
    <mergeCell ref="M98:N98"/>
    <mergeCell ref="W89:X89"/>
    <mergeCell ref="Q41"/>
    <mergeCell ref="B94"/>
    <mergeCell ref="Q43"/>
    <mergeCell ref="B125"/>
    <mergeCell ref="R38"/>
    <mergeCell ref="C129:G129"/>
    <mergeCell ref="W113:X113"/>
    <mergeCell ref="K52:L52"/>
    <mergeCell ref="C95:G95"/>
    <mergeCell ref="R40"/>
    <mergeCell ref="O39"/>
    <mergeCell ref="M124:N124"/>
    <mergeCell ref="W115:X115"/>
    <mergeCell ref="M116:N116"/>
    <mergeCell ref="Q67"/>
    <mergeCell ref="A84"/>
    <mergeCell ref="B120"/>
    <mergeCell ref="H78:J78"/>
    <mergeCell ref="M126:N126"/>
    <mergeCell ref="K53:L53"/>
    <mergeCell ref="H44:J44"/>
    <mergeCell ref="Q69"/>
    <mergeCell ref="R35"/>
    <mergeCell ref="A86"/>
    <mergeCell ref="C155:G155"/>
    <mergeCell ref="K78:L78"/>
    <mergeCell ref="H73:J73"/>
    <mergeCell ref="Y84:AB84"/>
    <mergeCell ref="R66"/>
    <mergeCell ref="L24:N24"/>
    <mergeCell ref="C157:G157"/>
    <mergeCell ref="C151:G151"/>
    <mergeCell ref="A81"/>
    <mergeCell ref="K80:L80"/>
    <mergeCell ref="Y86:AB86"/>
    <mergeCell ref="R93"/>
    <mergeCell ref="R68"/>
    <mergeCell ref="K79:L79"/>
    <mergeCell ref="C152:G152"/>
    <mergeCell ref="Q87"/>
    <mergeCell ref="S59:V59"/>
    <mergeCell ref="H124:J124"/>
    <mergeCell ref="S61:V61"/>
    <mergeCell ref="H126:J126"/>
    <mergeCell ref="P46"/>
    <mergeCell ref="Q82"/>
    <mergeCell ref="M41:N41"/>
    <mergeCell ref="Q118"/>
    <mergeCell ref="P48"/>
    <mergeCell ref="C81:G81"/>
    <mergeCell ref="M66:N66"/>
    <mergeCell ref="C170:G170"/>
    <mergeCell ref="K124:L124"/>
    <mergeCell ref="Y105:AB105"/>
    <mergeCell ref="Y99:AB99"/>
    <mergeCell ref="R112"/>
    <mergeCell ref="A2:AB2"/>
    <mergeCell ref="O42"/>
    <mergeCell ref="R106"/>
    <mergeCell ref="M68:N68"/>
    <mergeCell ref="R122"/>
    <mergeCell ref="P43"/>
    <mergeCell ref="R105"/>
    <mergeCell ref="H108:J108"/>
    <mergeCell ref="Y101:AB101"/>
    <mergeCell ref="A125"/>
    <mergeCell ref="M67:N67"/>
    <mergeCell ref="O24:AB24"/>
    <mergeCell ref="B63"/>
    <mergeCell ref="R107"/>
    <mergeCell ref="P74"/>
    <mergeCell ref="A127"/>
    <mergeCell ref="M69:N69"/>
    <mergeCell ref="A8:F8"/>
    <mergeCell ref="C26:G28"/>
    <mergeCell ref="A10:F10"/>
    <mergeCell ref="P69"/>
    <mergeCell ref="Y29:AB29"/>
    <mergeCell ref="R133"/>
    <mergeCell ref="O88"/>
    <mergeCell ref="F221:H221"/>
    <mergeCell ref="O124"/>
    <mergeCell ref="W111:X111"/>
    <mergeCell ref="B116"/>
    <mergeCell ref="H170:O170"/>
    <mergeCell ref="M122:N122"/>
    <mergeCell ref="S133:V133"/>
    <mergeCell ref="P216"/>
    <mergeCell ref="Q65"/>
    <mergeCell ref="B118"/>
    <mergeCell ref="S127:V127"/>
    <mergeCell ref="H172:O172"/>
    <mergeCell ref="P87"/>
    <mergeCell ref="A15:W15"/>
    <mergeCell ref="P89"/>
    <mergeCell ref="V12:Y12"/>
    <mergeCell ref="R64"/>
    <mergeCell ref="Y171:AB171"/>
    <mergeCell ref="R57"/>
    <mergeCell ref="C148:G148"/>
    <mergeCell ref="Q83"/>
    <mergeCell ref="Y173:AB173"/>
    <mergeCell ref="Y44:AB44"/>
    <mergeCell ref="Q85"/>
    <mergeCell ref="Q122"/>
    <mergeCell ref="Q78"/>
    <mergeCell ref="E7:U7"/>
    <mergeCell ref="A217:AB217"/>
    <mergeCell ref="O51"/>
    <mergeCell ref="K87:L87"/>
    <mergeCell ref="Q80"/>
    <mergeCell ref="P141"/>
    <mergeCell ref="O47"/>
    <mergeCell ref="R75"/>
    <mergeCell ref="C166:G166"/>
    <mergeCell ref="K95:L95"/>
    <mergeCell ref="K89:L89"/>
    <mergeCell ref="Y95:AB95"/>
    <mergeCell ref="Y70:AB70"/>
    <mergeCell ref="P143"/>
    <mergeCell ref="O38"/>
    <mergeCell ref="K88:L88"/>
    <mergeCell ref="Y97:AB97"/>
    <mergeCell ref="K90:L90"/>
    <mergeCell ref="Q106"/>
    <mergeCell ref="A123"/>
    <mergeCell ref="P159"/>
    <mergeCell ref="C192:G192"/>
    <mergeCell ref="P72"/>
    <mergeCell ref="A1:AB1"/>
    <mergeCell ref="P161"/>
    <mergeCell ref="C194:G194"/>
    <mergeCell ref="P65"/>
    <mergeCell ref="A118"/>
    <mergeCell ref="Y129:AB129"/>
    <mergeCell ref="Y123:AB123"/>
    <mergeCell ref="K116:L116"/>
    <mergeCell ref="R129"/>
    <mergeCell ref="P156"/>
    <mergeCell ref="O95"/>
    <mergeCell ref="C189:G189"/>
    <mergeCell ref="O89"/>
    <mergeCell ref="K118:L118"/>
    <mergeCell ref="H166:O166"/>
    <mergeCell ref="C34:G34"/>
    <mergeCell ref="R131"/>
    <mergeCell ref="O61"/>
    <mergeCell ref="F219:H219"/>
    <mergeCell ref="O122"/>
    <mergeCell ref="P212"/>
    <mergeCell ref="H168:O168"/>
    <mergeCell ref="P83"/>
    <mergeCell ref="H167:O167"/>
    <mergeCell ref="H161:O161"/>
    <mergeCell ref="C205:G205"/>
    <mergeCell ref="W51:X51"/>
    <mergeCell ref="P85"/>
    <mergeCell ref="C118:G118"/>
    <mergeCell ref="Y134:AB134"/>
    <mergeCell ref="H169:O169"/>
    <mergeCell ref="I222"/>
    <mergeCell ref="Q215:X215"/>
    <mergeCell ref="P84"/>
    <mergeCell ref="A13:C13"/>
    <mergeCell ref="Y167:AB167"/>
    <mergeCell ref="Y142:AB142"/>
    <mergeCell ref="H194:O194"/>
    <mergeCell ref="V10:Y10"/>
    <mergeCell ref="P80"/>
    <mergeCell ref="Y169:AB169"/>
    <mergeCell ref="H189:O189"/>
    <mergeCell ref="P106"/>
    <mergeCell ref="Y195:AB195"/>
    <mergeCell ref="Q145:X145"/>
    <mergeCell ref="R27:R28"/>
    <mergeCell ref="Y66:AB66"/>
    <mergeCell ref="Y197:AB197"/>
    <mergeCell ref="Q147:X147"/>
    <mergeCell ref="Y68:AB68"/>
    <mergeCell ref="Z10:AB10"/>
    <mergeCell ref="Q102"/>
    <mergeCell ref="P130"/>
    <mergeCell ref="H53:J53"/>
    <mergeCell ref="Q131"/>
    <mergeCell ref="B29"/>
    <mergeCell ref="H55:J55"/>
    <mergeCell ref="Y119:AB119"/>
    <mergeCell ref="P150"/>
    <mergeCell ref="Y208:AB208"/>
    <mergeCell ref="Q158:X158"/>
    <mergeCell ref="M26:P26"/>
    <mergeCell ref="P152"/>
    <mergeCell ref="O91"/>
    <mergeCell ref="C185:G185"/>
    <mergeCell ref="O85"/>
    <mergeCell ref="Y210:AB210"/>
    <mergeCell ref="H137:O137"/>
    <mergeCell ref="Z21:AB21"/>
    <mergeCell ref="Q160:X160"/>
    <mergeCell ref="O57"/>
    <mergeCell ref="S41:V41"/>
    <mergeCell ref="Y122:AB122"/>
    <mergeCell ref="H37:J37"/>
    <mergeCell ref="W27:X28"/>
    <mergeCell ref="O86"/>
    <mergeCell ref="S43:V43"/>
    <mergeCell ref="P176"/>
    <mergeCell ref="A45"/>
    <mergeCell ref="K130:L130"/>
    <mergeCell ref="P56"/>
    <mergeCell ref="M46:N46"/>
    <mergeCell ref="P178"/>
    <mergeCell ref="I218"/>
    <mergeCell ref="P214"/>
    <mergeCell ref="P170"/>
    <mergeCell ref="B42"/>
    <mergeCell ref="Y138:AB138"/>
    <mergeCell ref="O75"/>
    <mergeCell ref="K125:L125"/>
    <mergeCell ref="B44"/>
    <mergeCell ref="A105"/>
    <mergeCell ref="R113"/>
    <mergeCell ref="W38:X38"/>
    <mergeCell ref="Q212:X212"/>
    <mergeCell ref="B37"/>
    <mergeCell ref="K127:L127"/>
    <mergeCell ref="H117:J117"/>
    <mergeCell ref="M43:N43"/>
    <mergeCell ref="W40:X40"/>
    <mergeCell ref="O70"/>
    <mergeCell ref="Q214:X214"/>
    <mergeCell ref="P196"/>
    <mergeCell ref="H119:J119"/>
    <mergeCell ref="C45:G45"/>
    <mergeCell ref="H193:O193"/>
    <mergeCell ref="P198"/>
    <mergeCell ref="C47:G47"/>
    <mergeCell ref="O101"/>
    <mergeCell ref="H178:O178"/>
    <mergeCell ref="O130"/>
    <mergeCell ref="P191"/>
    <mergeCell ref="C40:G40"/>
    <mergeCell ref="W91:X91"/>
    <mergeCell ref="B96"/>
    <mergeCell ref="H203:O203"/>
    <mergeCell ref="A7:D7"/>
    <mergeCell ref="C71:G71"/>
    <mergeCell ref="W93:X93"/>
    <mergeCell ref="Z6:AB6"/>
    <mergeCell ref="B98"/>
    <mergeCell ref="S107:V107"/>
    <mergeCell ref="W86:X86"/>
    <mergeCell ref="M62:N62"/>
    <mergeCell ref="H204:O204"/>
    <mergeCell ref="H51:J51"/>
    <mergeCell ref="H206:O206"/>
    <mergeCell ref="P121"/>
    <mergeCell ref="A23:AB23"/>
    <mergeCell ref="Y179:AB179"/>
    <mergeCell ref="A17:Y17"/>
    <mergeCell ref="K51:L51"/>
    <mergeCell ref="P123"/>
    <mergeCell ref="R39"/>
    <mergeCell ref="W104:X104"/>
    <mergeCell ref="B109"/>
    <mergeCell ref="Q155:X155"/>
    <mergeCell ref="W106:X106"/>
    <mergeCell ref="S39:V39"/>
    <mergeCell ref="W105:X105"/>
    <mergeCell ref="H35:J35"/>
    <mergeCell ref="Q182:X182"/>
    <mergeCell ref="P134"/>
    <mergeCell ref="R50"/>
    <mergeCell ref="H89:J89"/>
    <mergeCell ref="W34:X34"/>
    <mergeCell ref="S65:V65"/>
    <mergeCell ref="Q183:X183"/>
    <mergeCell ref="H61:J61"/>
    <mergeCell ref="H88:J88"/>
    <mergeCell ref="M39:N39"/>
    <mergeCell ref="W36:X36"/>
    <mergeCell ref="B41"/>
    <mergeCell ref="S50:V50"/>
    <mergeCell ref="B35"/>
    <mergeCell ref="H90:J90"/>
    <mergeCell ref="S60:V60"/>
    <mergeCell ref="C168:G168"/>
    <mergeCell ref="A98"/>
    <mergeCell ref="B66"/>
    <mergeCell ref="P187"/>
    <mergeCell ref="Q201:X201"/>
    <mergeCell ref="B67"/>
    <mergeCell ref="P189"/>
    <mergeCell ref="O128"/>
    <mergeCell ref="B61"/>
    <mergeCell ref="C67:G67"/>
    <mergeCell ref="M29:N29"/>
    <mergeCell ref="B69"/>
    <mergeCell ref="S78:V78"/>
    <mergeCell ref="Q196:X196"/>
    <mergeCell ref="C69:G69"/>
    <mergeCell ref="W57:X57"/>
    <mergeCell ref="C96:G96"/>
    <mergeCell ref="A116"/>
    <mergeCell ref="O123"/>
    <mergeCell ref="S80:V80"/>
    <mergeCell ref="C62:G62"/>
    <mergeCell ref="A109"/>
    <mergeCell ref="K108:L108"/>
    <mergeCell ref="C98:G98"/>
    <mergeCell ref="C187:G187"/>
    <mergeCell ref="A117"/>
    <mergeCell ref="C64:G64"/>
    <mergeCell ref="C93:G93"/>
    <mergeCell ref="M84:N84"/>
    <mergeCell ref="Y177:AB177"/>
    <mergeCell ref="B122"/>
    <mergeCell ref="W75:X75"/>
    <mergeCell ref="B105"/>
    <mergeCell ref="M86:N86"/>
    <mergeCell ref="M42:N42"/>
    <mergeCell ref="M80:N80"/>
    <mergeCell ref="W102:X102"/>
    <mergeCell ref="B107"/>
    <mergeCell ref="Q29"/>
    <mergeCell ref="Y172:AB172"/>
    <mergeCell ref="C82:G82"/>
    <mergeCell ref="K38:L38"/>
    <mergeCell ref="C111:G111"/>
    <mergeCell ref="Y46:AB46"/>
    <mergeCell ref="C83:G83"/>
    <mergeCell ref="W128:X128"/>
    <mergeCell ref="A43"/>
    <mergeCell ref="R46"/>
    <mergeCell ref="Y48:AB48"/>
    <mergeCell ref="M70:N70"/>
    <mergeCell ref="K35:L35"/>
    <mergeCell ref="Y41:AB41"/>
    <mergeCell ref="H84:J84"/>
    <mergeCell ref="R48"/>
    <mergeCell ref="W129:X129"/>
    <mergeCell ref="W123:X123"/>
    <mergeCell ref="Q181:X181"/>
    <mergeCell ref="C137:G137"/>
    <mergeCell ref="M99:N99"/>
    <mergeCell ref="Y43:AB43"/>
    <mergeCell ref="H86:J86"/>
    <mergeCell ref="R79"/>
    <mergeCell ref="Q42"/>
    <mergeCell ref="W131:X131"/>
    <mergeCell ref="C139:G139"/>
    <mergeCell ref="A69"/>
    <mergeCell ref="E6:U6"/>
    <mergeCell ref="R74"/>
    <mergeCell ref="Y59:AB59"/>
    <mergeCell ref="P160"/>
    <mergeCell ref="H115:Q115"/>
    <mergeCell ref="Q129"/>
    <mergeCell ref="B65"/>
    <mergeCell ref="Q95"/>
    <mergeCell ref="W55:X55"/>
    <mergeCell ref="H99:J99"/>
    <mergeCell ref="R92"/>
    <mergeCell ref="C183:G183"/>
    <mergeCell ref="Q96"/>
    <mergeCell ref="A107"/>
    <mergeCell ref="P29"/>
    <mergeCell ref="A82"/>
    <mergeCell ref="K106:L106"/>
    <mergeCell ref="H101:J101"/>
    <mergeCell ref="Y112:AB112"/>
    <mergeCell ref="R94"/>
    <mergeCell ref="C176:G176"/>
    <mergeCell ref="K105:L105"/>
    <mergeCell ref="R87"/>
    <mergeCell ref="C178:G178"/>
    <mergeCell ref="W71:X71"/>
    <mergeCell ref="K107:L107"/>
    <mergeCell ref="N20:P20"/>
    <mergeCell ref="H125:J125"/>
    <mergeCell ref="R89"/>
    <mergeCell ref="W73:X73"/>
    <mergeCell ref="S131:V131"/>
    <mergeCell ref="C209:G209"/>
    <mergeCell ref="B78"/>
    <mergeCell ref="S87:V87"/>
    <mergeCell ref="AA16"/>
    <mergeCell ref="H127:J127"/>
    <mergeCell ref="S97:V97"/>
    <mergeCell ref="S89:V89"/>
    <mergeCell ref="H184:O184"/>
    <mergeCell ref="Y140:AB140"/>
    <mergeCell ref="W68:X68"/>
    <mergeCell ref="A4:Y4"/>
    <mergeCell ref="P42"/>
    <mergeCell ref="K29:L29"/>
    <mergeCell ref="S113:V113"/>
    <mergeCell ref="S115:V115"/>
    <mergeCell ref="M95:N95"/>
    <mergeCell ref="Y39:AB39"/>
    <mergeCell ref="M89:N89"/>
    <mergeCell ref="Q55"/>
    <mergeCell ref="Q38"/>
    <mergeCell ref="H186:O186"/>
    <mergeCell ref="M97:N97"/>
    <mergeCell ref="Q40"/>
    <mergeCell ref="K57:L57"/>
    <mergeCell ref="C136:G136"/>
    <mergeCell ref="C92:G92"/>
    <mergeCell ref="P97"/>
    <mergeCell ref="Y65:AB65"/>
    <mergeCell ref="R72"/>
    <mergeCell ref="M113:N113"/>
    <mergeCell ref="Y57:AB57"/>
    <mergeCell ref="M123:N123"/>
    <mergeCell ref="Q66"/>
    <mergeCell ref="P113"/>
    <mergeCell ref="C146:G146"/>
    <mergeCell ref="M108:N108"/>
    <mergeCell ref="K75:L75"/>
    <mergeCell ref="Q68"/>
    <mergeCell ref="Y212:AB212"/>
    <mergeCell ref="R63"/>
    <mergeCell ref="Q162:X162"/>
    <mergeCell ref="A78"/>
    <mergeCell ref="Y83:AB83"/>
    <mergeCell ref="Z16"/>
    <mergeCell ref="C120:G120"/>
    <mergeCell ref="K70:L70"/>
    <mergeCell ref="A80"/>
    <mergeCell ref="R83"/>
    <mergeCell ref="Y85:AB85"/>
    <mergeCell ref="C174:G174"/>
    <mergeCell ref="C149:G149"/>
    <mergeCell ref="H41:J41"/>
    <mergeCell ref="Y78:AB78"/>
    <mergeCell ref="R91"/>
    <mergeCell ref="H121:J121"/>
    <mergeCell ref="O46"/>
    <mergeCell ref="R85"/>
    <mergeCell ref="H136:O136"/>
    <mergeCell ref="Y80:AB80"/>
    <mergeCell ref="H123:J123"/>
    <mergeCell ref="O48"/>
    <mergeCell ref="Q146:X146"/>
    <mergeCell ref="P167"/>
    <mergeCell ref="C200:G200"/>
    <mergeCell ref="K129:L129"/>
    <mergeCell ref="P55"/>
    <mergeCell ref="Q175:X175"/>
    <mergeCell ref="C44:G44"/>
    <mergeCell ref="R111"/>
    <mergeCell ref="P38"/>
    <mergeCell ref="P169"/>
    <mergeCell ref="C202:G202"/>
    <mergeCell ref="K131:L131"/>
    <mergeCell ref="Q177:X177"/>
    <mergeCell ref="P40"/>
    <mergeCell ref="Q130"/>
    <mergeCell ref="R104"/>
    <mergeCell ref="H155:O155"/>
    <mergeCell ref="H149:O149"/>
    <mergeCell ref="S112:V112"/>
    <mergeCell ref="H151:O151"/>
    <mergeCell ref="P66"/>
    <mergeCell ref="Y155:AB155"/>
    <mergeCell ref="P93"/>
    <mergeCell ref="P68"/>
    <mergeCell ref="R130"/>
    <mergeCell ref="Y151:AB151"/>
    <mergeCell ref="K55:L55"/>
    <mergeCell ref="C215:G215"/>
    <mergeCell ref="O121"/>
    <mergeCell ref="Y150:AB150"/>
    <mergeCell ref="O87"/>
    <mergeCell ref="Q62"/>
    <mergeCell ref="Y152:AB152"/>
    <mergeCell ref="O116"/>
    <mergeCell ref="F222:H222"/>
    <mergeCell ref="Q64"/>
    <mergeCell ref="Q93"/>
    <mergeCell ref="V9:Y9"/>
    <mergeCell ref="K66:L66"/>
    <mergeCell ref="R54"/>
    <mergeCell ref="A223:AB223"/>
    <mergeCell ref="V11:Y11"/>
    <mergeCell ref="P112"/>
    <mergeCell ref="C145:G145"/>
    <mergeCell ref="Y170:AB170"/>
    <mergeCell ref="K74:L74"/>
    <mergeCell ref="K68:L68"/>
    <mergeCell ref="M130:N130"/>
    <mergeCell ref="P122"/>
    <mergeCell ref="R56"/>
    <mergeCell ref="Y163:AB163"/>
    <mergeCell ref="Q75"/>
    <mergeCell ref="P139"/>
    <mergeCell ref="A221:E221"/>
    <mergeCell ref="P138"/>
    <mergeCell ref="Q171:X171"/>
    <mergeCell ref="P140"/>
    <mergeCell ref="Q137:X137"/>
    <mergeCell ref="W121:X121"/>
    <mergeCell ref="Q173:X173"/>
    <mergeCell ref="Y94:AB94"/>
    <mergeCell ref="Y216:AB216"/>
    <mergeCell ref="C158:G158"/>
    <mergeCell ref="O74"/>
    <mergeCell ref="H145:O145"/>
    <mergeCell ref="Q174:X174"/>
    <mergeCell ref="Q168:X168"/>
    <mergeCell ref="H147:O147"/>
    <mergeCell ref="C191:G191"/>
    <mergeCell ref="Q199:X199"/>
    <mergeCell ref="P62"/>
    <mergeCell ref="Y120:AB120"/>
    <mergeCell ref="C184:G184"/>
    <mergeCell ref="P64"/>
    <mergeCell ref="H148:O148"/>
    <mergeCell ref="P153"/>
    <mergeCell ref="Y121:AB121"/>
    <mergeCell ref="H163:O163"/>
    <mergeCell ref="Y115:AB115"/>
    <mergeCell ref="R128"/>
    <mergeCell ref="B52"/>
    <mergeCell ref="Y148:AB148"/>
    <mergeCell ref="W46:X46"/>
    <mergeCell ref="O112"/>
    <mergeCell ref="B60"/>
    <mergeCell ref="H158:O158"/>
    <mergeCell ref="W48:X48"/>
    <mergeCell ref="B53"/>
    <mergeCell ref="P204"/>
    <mergeCell ref="H160:O160"/>
    <mergeCell ref="C53:G53"/>
    <mergeCell ref="O109"/>
    <mergeCell ref="P75"/>
    <mergeCell ref="P206"/>
    <mergeCell ref="A24:K24"/>
    <mergeCell ref="S95:V95"/>
    <mergeCell ref="B80"/>
    <mergeCell ref="P207"/>
    <mergeCell ref="H192:O192"/>
    <mergeCell ref="Y47:AB47"/>
    <mergeCell ref="Y161:AB161"/>
    <mergeCell ref="Q27:Q28"/>
    <mergeCell ref="Y192:AB192"/>
    <mergeCell ref="C110:G110"/>
    <mergeCell ref="P136"/>
    <mergeCell ref="H214:O214"/>
    <mergeCell ref="Q144:X144"/>
    <mergeCell ref="Y187:AB187"/>
    <mergeCell ref="W119:X119"/>
    <mergeCell ref="Z7:AB7"/>
    <mergeCell ref="J221:AB221"/>
    <mergeCell ref="O64"/>
    <mergeCell ref="Y189:AB189"/>
    <mergeCell ref="A29"/>
    <mergeCell ref="Q139:X139"/>
    <mergeCell ref="H205:O205"/>
    <mergeCell ref="S27:V28"/>
    <mergeCell ref="O72"/>
    <mergeCell ref="Q101"/>
    <mergeCell ref="Q128"/>
    <mergeCell ref="Z8:AB8"/>
    <mergeCell ref="C128:G128"/>
    <mergeCell ref="C100:G100"/>
    <mergeCell ref="C94:G94"/>
    <mergeCell ref="C180:G180"/>
    <mergeCell ref="A60"/>
    <mergeCell ref="Y205:AB205"/>
    <mergeCell ref="Q197:X197"/>
    <mergeCell ref="P193"/>
    <mergeCell ref="P149"/>
    <mergeCell ref="C182:G182"/>
    <mergeCell ref="O54"/>
    <mergeCell ref="S38:V38"/>
    <mergeCell ref="H67:J67"/>
    <mergeCell ref="P151"/>
    <mergeCell ref="S40:V40"/>
    <mergeCell ref="A42"/>
    <mergeCell ref="P175"/>
    <mergeCell ref="H98:J98"/>
    <mergeCell ref="Q208:X208"/>
    <mergeCell ref="B51"/>
    <mergeCell ref="S35:V35"/>
    <mergeCell ref="P177"/>
    <mergeCell ref="P27:P28"/>
    <mergeCell ref="Q210:X210"/>
    <mergeCell ref="H157:O157"/>
    <mergeCell ref="S91:V91"/>
    <mergeCell ref="Q209:X209"/>
    <mergeCell ref="H131:J131"/>
    <mergeCell ref="C55:G55"/>
    <mergeCell ref="H87:J87"/>
    <mergeCell ref="Q112"/>
    <mergeCell ref="Y130:AB130"/>
    <mergeCell ref="M40:N40"/>
    <mergeCell ref="S93:V93"/>
    <mergeCell ref="H182:O182"/>
    <mergeCell ref="Q211:X211"/>
    <mergeCell ref="A70"/>
    <mergeCell ref="W72:X72"/>
    <mergeCell ref="H116:J116"/>
    <mergeCell ref="S86:V86"/>
    <mergeCell ref="H190:O190"/>
    <mergeCell ref="S122:V122"/>
    <mergeCell ref="H82:J82"/>
    <mergeCell ref="C52:G52"/>
    <mergeCell ref="H183:O183"/>
    <mergeCell ref="H113:J113"/>
    <mergeCell ref="C37:G37"/>
    <mergeCell ref="H185:O185"/>
    <mergeCell ref="W88:X88"/>
    <mergeCell ref="Y183:AB183"/>
    <mergeCell ref="A5:Y5"/>
    <mergeCell ref="B95"/>
    <mergeCell ref="S104:V104"/>
    <mergeCell ref="B89"/>
    <mergeCell ref="Y185:AB185"/>
    <mergeCell ref="W83:X83"/>
    <mergeCell ref="B97"/>
    <mergeCell ref="S106:V106"/>
    <mergeCell ref="H201:O201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S130:V130"/>
    <mergeCell ref="C119:G119"/>
    <mergeCell ref="K48:L48"/>
    <mergeCell ref="H43:J43"/>
    <mergeCell ref="H198:O198"/>
    <mergeCell ref="R36"/>
    <mergeCell ref="M112:N112"/>
    <mergeCell ref="H74:J74"/>
    <mergeCell ref="H68:J68"/>
    <mergeCell ref="B108"/>
    <mergeCell ref="Y198:AB198"/>
    <mergeCell ref="A26:B27"/>
    <mergeCell ref="S29:V29"/>
    <mergeCell ref="M107:N107"/>
    <mergeCell ref="Z17:AB17"/>
    <mergeCell ref="H69:J69"/>
    <mergeCell ref="A67"/>
    <mergeCell ref="C109:G109"/>
    <mergeCell ref="C147:G147"/>
    <mergeCell ref="Y38:AB38"/>
    <mergeCell ref="S62:V62"/>
    <mergeCell ref="K67:L67"/>
    <mergeCell ref="M36:N36"/>
    <mergeCell ref="O27:O28"/>
    <mergeCell ref="A66"/>
    <mergeCell ref="S57:V57"/>
    <mergeCell ref="H122:J122"/>
    <mergeCell ref="C165:G165"/>
    <mergeCell ref="A95"/>
    <mergeCell ref="A3:AB3"/>
    <mergeCell ref="P184"/>
    <mergeCell ref="A97"/>
    <mergeCell ref="A96"/>
    <mergeCell ref="C160:G160"/>
    <mergeCell ref="A20:M20"/>
    <mergeCell ref="R102"/>
    <mergeCell ref="M64:N64"/>
    <mergeCell ref="K122:L122"/>
    <mergeCell ref="S75:V75"/>
    <mergeCell ref="W79:X79"/>
    <mergeCell ref="W54:X54"/>
    <mergeCell ref="S110:V110"/>
    <mergeCell ref="O120"/>
    <mergeCell ref="M65:N65"/>
    <mergeCell ref="W81:X81"/>
    <mergeCell ref="W56:X56"/>
    <mergeCell ref="B86"/>
    <mergeCell ref="S70:V70"/>
    <mergeCell ref="C61:G61"/>
    <mergeCell ref="A108"/>
    <mergeCell ref="Y113:AB113"/>
    <mergeCell ref="A18:AB18"/>
    <mergeCell ref="S128:V128"/>
    <mergeCell ref="N21:P21"/>
    <mergeCell ref="R121"/>
    <mergeCell ref="M83:N83"/>
    <mergeCell ref="A14:Y14"/>
    <mergeCell ref="S129:V129"/>
    <mergeCell ref="W92:X92"/>
    <mergeCell ref="S123:V123"/>
    <mergeCell ref="M78:N78"/>
    <mergeCell ref="H65:J65"/>
    <mergeCell ref="W94:X94"/>
    <mergeCell ref="V8:Y8"/>
    <mergeCell ref="W125:X125"/>
    <mergeCell ref="Q79"/>
    <mergeCell ref="R45"/>
    <mergeCell ref="K65:L65"/>
    <mergeCell ref="R55"/>
    <mergeCell ref="W120:X120"/>
    <mergeCell ref="Y40:AB40"/>
    <mergeCell ref="Q81"/>
    <mergeCell ref="R47"/>
    <mergeCell ref="S53:V53"/>
    <mergeCell ref="M131:N131"/>
    <mergeCell ref="B127"/>
    <mergeCell ref="Q74"/>
    <mergeCell ref="H85:J85"/>
    <mergeCell ref="Y96:AB96"/>
    <mergeCell ref="Q110"/>
    <mergeCell ref="S55:V55"/>
    <mergeCell ref="Q26:AB26"/>
    <mergeCell ref="A68"/>
    <mergeCell ref="R71"/>
    <mergeCell ref="C162:G162"/>
    <mergeCell ref="K91:L91"/>
    <mergeCell ref="K85:L85"/>
    <mergeCell ref="H80:J80"/>
    <mergeCell ref="Y91:AB91"/>
    <mergeCell ref="O34"/>
    <mergeCell ref="R73"/>
    <mergeCell ref="C164:G164"/>
    <mergeCell ref="K84:L8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S66:V66"/>
    <mergeCell ref="Y109:AB109"/>
    <mergeCell ref="P157"/>
    <mergeCell ref="C190:G190"/>
    <mergeCell ref="S68:V68"/>
    <mergeCell ref="O62"/>
    <mergeCell ref="Q89"/>
    <mergeCell ref="O56"/>
    <mergeCell ref="Y111:AB111"/>
    <mergeCell ref="C175:G175"/>
    <mergeCell ref="Y104:AB104"/>
    <mergeCell ref="M27:N28"/>
    <mergeCell ref="Q120"/>
    <mergeCell ref="M79:N79"/>
    <mergeCell ref="R119"/>
    <mergeCell ref="W63:X63"/>
    <mergeCell ref="H164:O164"/>
    <mergeCell ref="K99:L99"/>
    <mergeCell ref="M74:N74"/>
    <mergeCell ref="C201:G201"/>
    <mergeCell ref="B70"/>
    <mergeCell ref="X15:Y15"/>
    <mergeCell ref="P81"/>
    <mergeCell ref="C203:G203"/>
    <mergeCell ref="V6:Y6"/>
    <mergeCell ref="Y34:AB34"/>
    <mergeCell ref="Q44"/>
    <mergeCell ref="G8:U8"/>
    <mergeCell ref="C101:G101"/>
    <mergeCell ref="M92:N92"/>
    <mergeCell ref="Y36:AB36"/>
    <mergeCell ref="H175:O175"/>
    <mergeCell ref="G10:U10"/>
    <mergeCell ref="W124:X124"/>
    <mergeCell ref="W118:X118"/>
    <mergeCell ref="B123"/>
    <mergeCell ref="Q45"/>
    <mergeCell ref="P92"/>
    <mergeCell ref="H176:O176"/>
    <mergeCell ref="Q47"/>
    <mergeCell ref="A64"/>
    <mergeCell ref="P100"/>
    <mergeCell ref="Q141:X141"/>
    <mergeCell ref="P94"/>
    <mergeCell ref="C127:G127"/>
    <mergeCell ref="K56:L56"/>
    <mergeCell ref="Y62:AB62"/>
    <mergeCell ref="Y193:AB193"/>
    <mergeCell ref="Y176:AB176"/>
    <mergeCell ref="Q143:X143"/>
    <mergeCell ref="M120:N120"/>
    <mergeCell ref="Y64:AB64"/>
    <mergeCell ref="P95"/>
    <mergeCell ref="Q63"/>
    <mergeCell ref="O55"/>
    <mergeCell ref="P120"/>
    <mergeCell ref="Q119"/>
    <mergeCell ref="Y204:AB204"/>
    <mergeCell ref="Y75:AB75"/>
    <mergeCell ref="P148"/>
    <mergeCell ref="Q116"/>
    <mergeCell ref="R82"/>
    <mergeCell ref="Y206:AB206"/>
    <mergeCell ref="Q156:X156"/>
    <mergeCell ref="O53"/>
    <mergeCell ref="Q117"/>
    <mergeCell ref="Q111"/>
    <mergeCell ref="A41"/>
    <mergeCell ref="K97:L97"/>
    <mergeCell ref="P166"/>
    <mergeCell ref="C199:G199"/>
    <mergeCell ref="B38"/>
    <mergeCell ref="K128:L128"/>
    <mergeCell ref="O71"/>
    <mergeCell ref="P37"/>
    <mergeCell ref="P168"/>
    <mergeCell ref="K121:L121"/>
    <mergeCell ref="B40"/>
    <mergeCell ref="P47"/>
    <mergeCell ref="Y136:AB136"/>
    <mergeCell ref="O73"/>
    <mergeCell ref="O100"/>
    <mergeCell ref="K123:L123"/>
    <mergeCell ref="H146:O146"/>
    <mergeCell ref="O66"/>
    <mergeCell ref="O102"/>
    <mergeCell ref="P192"/>
    <mergeCell ref="Y131:AB131"/>
    <mergeCell ref="C41:G41"/>
    <mergeCell ref="O68"/>
    <mergeCell ref="P63"/>
    <mergeCell ref="Y146:AB146"/>
    <mergeCell ref="P194"/>
    <mergeCell ref="C43:G43"/>
    <mergeCell ref="A6:D6"/>
    <mergeCell ref="O97"/>
    <mergeCell ref="H174:O174"/>
    <mergeCell ref="C36:G36"/>
    <mergeCell ref="Q72"/>
    <mergeCell ref="M57:N57"/>
    <mergeCell ref="Y60:AB60"/>
    <mergeCell ref="P91"/>
    <mergeCell ref="Y149:AB149"/>
    <mergeCell ref="H200:O200"/>
    <mergeCell ref="M111:N111"/>
    <mergeCell ref="P205"/>
    <mergeCell ref="P118"/>
    <mergeCell ref="H202:O202"/>
    <mergeCell ref="Q56"/>
    <mergeCell ref="P117"/>
    <mergeCell ref="Y200:AB200"/>
    <mergeCell ref="P109"/>
    <mergeCell ref="K26:L28"/>
    <mergeCell ref="Q150:X150"/>
    <mergeCell ref="Z20:AB20"/>
    <mergeCell ref="Y71:AB71"/>
    <mergeCell ref="P119"/>
    <mergeCell ref="Y202:AB202"/>
    <mergeCell ref="W100:X100"/>
    <mergeCell ref="Q152:X152"/>
    <mergeCell ref="Y27:AB28"/>
    <mergeCell ref="Y73:AB73"/>
    <mergeCell ref="H29:J29"/>
    <mergeCell ref="H213:O213"/>
    <mergeCell ref="P137"/>
    <mergeCell ref="H60:J60"/>
    <mergeCell ref="Q134:X134"/>
    <mergeCell ref="H215:O215"/>
    <mergeCell ref="R53"/>
    <mergeCell ref="A222:E222"/>
    <mergeCell ref="Y213:AB213"/>
    <mergeCell ref="B36"/>
    <mergeCell ref="M129:N129"/>
    <mergeCell ref="Y215:AB215"/>
    <mergeCell ref="H57:J57"/>
    <mergeCell ref="K119:L119"/>
    <mergeCell ref="S47:V47"/>
    <mergeCell ref="H142:O142"/>
    <mergeCell ref="Q165:X165"/>
    <mergeCell ref="S46:V46"/>
    <mergeCell ref="O98"/>
    <mergeCell ref="P188"/>
    <mergeCell ref="H144:O144"/>
    <mergeCell ref="H42:J42"/>
    <mergeCell ref="B39"/>
    <mergeCell ref="S48:V48"/>
    <mergeCell ref="P190"/>
    <mergeCell ref="C39:G39"/>
    <mergeCell ref="R37"/>
    <mergeCell ref="O93"/>
    <mergeCell ref="H139:O139"/>
    <mergeCell ref="Q191:X191"/>
    <mergeCell ref="P185"/>
    <mergeCell ref="M53:N53"/>
    <mergeCell ref="R125"/>
    <mergeCell ref="Q163:X163"/>
    <mergeCell ref="W44:X44"/>
    <mergeCell ref="H129:J129"/>
    <mergeCell ref="S74:V74"/>
    <mergeCell ref="M55:N55"/>
    <mergeCell ref="O126"/>
    <mergeCell ref="H70:J70"/>
    <mergeCell ref="M48:N48"/>
    <mergeCell ref="O119"/>
    <mergeCell ref="R120"/>
    <mergeCell ref="W45:X45"/>
    <mergeCell ref="O111"/>
    <mergeCell ref="P201"/>
    <mergeCell ref="W47:X47"/>
    <mergeCell ref="P203"/>
    <mergeCell ref="M81:N81"/>
    <mergeCell ref="M37:N37"/>
    <mergeCell ref="O108"/>
    <mergeCell ref="Q21:S21"/>
    <mergeCell ref="M38:N38"/>
    <mergeCell ref="W98:X98"/>
    <mergeCell ref="Y158:AB158"/>
    <mergeCell ref="Y168:AB168"/>
    <mergeCell ref="C78:G78"/>
    <mergeCell ref="K34:L34"/>
    <mergeCell ref="A33:AB33"/>
    <mergeCell ref="H209:O209"/>
    <mergeCell ref="C107:G107"/>
    <mergeCell ref="K36:L36"/>
    <mergeCell ref="H211:O211"/>
    <mergeCell ref="C79:G79"/>
    <mergeCell ref="C73:G73"/>
    <mergeCell ref="A39"/>
    <mergeCell ref="Y184:AB184"/>
    <mergeCell ref="M94:N94"/>
    <mergeCell ref="Z4:AB4"/>
    <mergeCell ref="B121"/>
    <mergeCell ref="Q37"/>
    <mergeCell ref="P128"/>
    <mergeCell ref="W126:X126"/>
    <mergeCell ref="W109:X109"/>
    <mergeCell ref="W117:X117"/>
    <mergeCell ref="J222:AB222"/>
    <mergeCell ref="W112:X112"/>
    <mergeCell ref="Q187:X187"/>
    <mergeCell ref="R62"/>
    <mergeCell ref="Q195:X195"/>
    <mergeCell ref="A52"/>
    <mergeCell ref="Q189:X189"/>
    <mergeCell ref="H100:J100"/>
    <mergeCell ref="H104:Q104"/>
    <mergeCell ref="H66:J66"/>
    <mergeCell ref="Q91"/>
    <mergeCell ref="A83"/>
    <mergeCell ref="S72:V72"/>
    <mergeCell ref="Q190:X190"/>
    <mergeCell ref="H95:J95"/>
    <mergeCell ref="A110"/>
    <mergeCell ref="R88"/>
    <mergeCell ref="W43:X43"/>
    <mergeCell ref="H97:J97"/>
    <mergeCell ref="R90"/>
    <mergeCell ref="C181:G181"/>
    <mergeCell ref="Y110:AB110"/>
    <mergeCell ref="W67:X67"/>
    <mergeCell ref="Q109"/>
    <mergeCell ref="P200"/>
    <mergeCell ref="H179:O179"/>
    <mergeCell ref="W69:X69"/>
    <mergeCell ref="S83:V83"/>
    <mergeCell ref="B68"/>
    <mergeCell ref="A121"/>
    <mergeCell ref="S85:V85"/>
    <mergeCell ref="H180:O180"/>
    <mergeCell ref="W64:X64"/>
    <mergeCell ref="P45"/>
    <mergeCell ref="C80:G80"/>
    <mergeCell ref="A124"/>
    <mergeCell ref="U21:Y21"/>
    <mergeCell ref="W122:X122"/>
    <mergeCell ref="S111:V111"/>
    <mergeCell ref="Q35"/>
    <mergeCell ref="M91:N91"/>
    <mergeCell ref="W82:X82"/>
    <mergeCell ref="Q34"/>
    <mergeCell ref="B87"/>
    <mergeCell ref="P98"/>
    <mergeCell ref="C131:G131"/>
    <mergeCell ref="M93:N93"/>
    <mergeCell ref="C87:G87"/>
    <mergeCell ref="Q36"/>
    <mergeCell ref="C89:G89"/>
    <mergeCell ref="C116:G116"/>
    <mergeCell ref="K45:L45"/>
    <mergeCell ref="C88:G88"/>
    <mergeCell ref="C126:G126"/>
    <mergeCell ref="W110:X110"/>
    <mergeCell ref="K47:L47"/>
    <mergeCell ref="M109:N109"/>
    <mergeCell ref="Y53:AB53"/>
    <mergeCell ref="C117:G117"/>
    <mergeCell ref="K46:L46"/>
    <mergeCell ref="M75:N75"/>
    <mergeCell ref="K40:L40"/>
    <mergeCell ref="Y55:AB55"/>
    <mergeCell ref="A79"/>
    <mergeCell ref="Q54"/>
    <mergeCell ref="K71:L71"/>
    <mergeCell ref="H133:Q133"/>
    <mergeCell ref="C150:G150"/>
    <mergeCell ref="P111"/>
    <mergeCell ref="C144:G144"/>
    <mergeCell ref="M106:N106"/>
    <mergeCell ref="K73:L73"/>
    <mergeCell ref="Y79:AB79"/>
    <mergeCell ref="R86"/>
    <mergeCell ref="Y81:AB81"/>
    <mergeCell ref="Y37:AB37"/>
    <mergeCell ref="Q105"/>
    <mergeCell ref="P165"/>
    <mergeCell ref="R81"/>
    <mergeCell ref="A63"/>
    <mergeCell ref="Q107"/>
    <mergeCell ref="S54:V54"/>
    <mergeCell ref="Q100"/>
    <mergeCell ref="A92"/>
    <mergeCell ref="S56:V56"/>
    <mergeCell ref="C134:G134"/>
    <mergeCell ref="Q142:X142"/>
    <mergeCell ref="Y63:AB63"/>
    <mergeCell ref="P41"/>
    <mergeCell ref="A94"/>
    <mergeCell ref="C188:G188"/>
    <mergeCell ref="C163:G163"/>
    <mergeCell ref="K117:L117"/>
    <mergeCell ref="P34"/>
    <mergeCell ref="A87"/>
    <mergeCell ref="H106:J106"/>
    <mergeCell ref="Y92:AB92"/>
    <mergeCell ref="R99"/>
    <mergeCell ref="M61:N61"/>
    <mergeCell ref="P36"/>
    <mergeCell ref="A89"/>
    <mergeCell ref="R101"/>
    <mergeCell ref="K112:L112"/>
    <mergeCell ref="R100"/>
    <mergeCell ref="H130:J130"/>
    <mergeCell ref="M56:N56"/>
    <mergeCell ref="P183"/>
    <mergeCell ref="C216:G216"/>
    <mergeCell ref="B85"/>
    <mergeCell ref="R127"/>
    <mergeCell ref="P54"/>
    <mergeCell ref="S125:V125"/>
    <mergeCell ref="Y147:AB147"/>
    <mergeCell ref="C211:G211"/>
    <mergeCell ref="O117"/>
    <mergeCell ref="O83"/>
    <mergeCell ref="S120:V120"/>
    <mergeCell ref="I221"/>
    <mergeCell ref="F218:H218"/>
    <mergeCell ref="M100:N100"/>
    <mergeCell ref="Q60"/>
    <mergeCell ref="W101:X101"/>
    <mergeCell ref="C140:G140"/>
    <mergeCell ref="P82"/>
    <mergeCell ref="M102:N102"/>
    <mergeCell ref="K69:L69"/>
    <mergeCell ref="H64:J64"/>
    <mergeCell ref="Y77:AB77"/>
    <mergeCell ref="V7:Y7"/>
    <mergeCell ref="C141:G141"/>
    <mergeCell ref="A12:C12"/>
    <mergeCell ref="Y166:AB166"/>
    <mergeCell ref="Y160:AB160"/>
    <mergeCell ref="K64:L64"/>
    <mergeCell ref="R52"/>
    <mergeCell ref="P110"/>
    <mergeCell ref="C143:G143"/>
    <mergeCell ref="K72:L72"/>
    <mergeCell ref="M128:N128"/>
    <mergeCell ref="Y72:AB72"/>
    <mergeCell ref="Q71"/>
    <mergeCell ref="C130:G130"/>
    <mergeCell ref="Q73"/>
    <mergeCell ref="A219:E219"/>
    <mergeCell ref="C159:G159"/>
    <mergeCell ref="C153:G153"/>
    <mergeCell ref="K82:L82"/>
    <mergeCell ref="Y88:AB88"/>
    <mergeCell ref="C125:G125"/>
    <mergeCell ref="O69"/>
    <mergeCell ref="R70"/>
    <mergeCell ref="C161:G161"/>
    <mergeCell ref="Q169:X169"/>
    <mergeCell ref="A85"/>
    <mergeCell ref="Y90:AB90"/>
    <mergeCell ref="A19:T19"/>
    <mergeCell ref="H46:J46"/>
    <mergeCell ref="K83:L83"/>
    <mergeCell ref="R96"/>
    <mergeCell ref="Y214:AB214"/>
    <mergeCell ref="M52:N52"/>
    <mergeCell ref="C156:G156"/>
    <mergeCell ref="Q164:X164"/>
    <mergeCell ref="R98"/>
    <mergeCell ref="H143:O143"/>
    <mergeCell ref="R123"/>
    <mergeCell ref="C214:G214"/>
    <mergeCell ref="P60"/>
    <mergeCell ref="Q180:X180"/>
    <mergeCell ref="Y118:AB118"/>
    <mergeCell ref="P174"/>
    <mergeCell ref="C207:G207"/>
    <mergeCell ref="H159:O159"/>
    <mergeCell ref="Q188:X188"/>
    <mergeCell ref="R124"/>
    <mergeCell ref="R118"/>
    <mergeCell ref="R126"/>
    <mergeCell ref="A21:M21"/>
    <mergeCell ref="R109"/>
    <mergeCell ref="M71:N71"/>
    <mergeCell ref="O110"/>
    <mergeCell ref="P78"/>
    <mergeCell ref="H162:O162"/>
    <mergeCell ref="H156:O156"/>
    <mergeCell ref="P71"/>
    <mergeCell ref="P202"/>
    <mergeCell ref="P79"/>
    <mergeCell ref="P73"/>
    <mergeCell ref="Y162:AB162"/>
    <mergeCell ref="Y164:AB164"/>
    <mergeCell ref="W62:X62"/>
    <mergeCell ref="O92"/>
    <mergeCell ref="Y35:AB35"/>
    <mergeCell ref="Y157:AB157"/>
    <mergeCell ref="Y188:AB188"/>
    <mergeCell ref="Q138:X138"/>
    <mergeCell ref="P213"/>
    <mergeCell ref="Q98"/>
    <mergeCell ref="Y190:AB190"/>
    <mergeCell ref="Q140:X140"/>
    <mergeCell ref="P215"/>
    <mergeCell ref="Y61:AB61"/>
    <mergeCell ref="Y175:AB175"/>
    <mergeCell ref="R61"/>
    <mergeCell ref="Z5:AB5"/>
    <mergeCell ref="K81:L81"/>
    <mergeCell ref="Y56:AB56"/>
    <mergeCell ref="J219:AB219"/>
    <mergeCell ref="Q124"/>
    <mergeCell ref="Q126"/>
    <mergeCell ref="Y201:AB201"/>
    <mergeCell ref="P145"/>
    <mergeCell ref="O84"/>
    <mergeCell ref="Q113"/>
    <mergeCell ref="Y203:AB203"/>
    <mergeCell ref="K101:L101"/>
    <mergeCell ref="Q178:X178"/>
    <mergeCell ref="Q153:X153"/>
    <mergeCell ref="S34:V34"/>
    <mergeCell ref="P147"/>
    <mergeCell ref="O80"/>
    <mergeCell ref="K92:L92"/>
    <mergeCell ref="O52"/>
    <mergeCell ref="O79"/>
    <mergeCell ref="Q108"/>
    <mergeCell ref="S36:V36"/>
    <mergeCell ref="C108:G108"/>
    <mergeCell ref="A38"/>
    <mergeCell ref="Y100:AB100"/>
    <mergeCell ref="O81"/>
    <mergeCell ref="O37"/>
    <mergeCell ref="H152:O152"/>
    <mergeCell ref="A40"/>
    <mergeCell ref="P163"/>
    <mergeCell ref="C196:G196"/>
    <mergeCell ref="Y125:AB125"/>
    <mergeCell ref="P173"/>
    <mergeCell ref="C198:G198"/>
    <mergeCell ref="Q206:X206"/>
    <mergeCell ref="P44"/>
    <mergeCell ref="Y133:AB133"/>
    <mergeCell ref="Y127:AB127"/>
    <mergeCell ref="P158"/>
    <mergeCell ref="C51:G51"/>
    <mergeCell ref="K120:L120"/>
    <mergeCell ref="O63"/>
    <mergeCell ref="Q207:X207"/>
    <mergeCell ref="O99"/>
    <mergeCell ref="H112:J112"/>
    <mergeCell ref="Y128:AB128"/>
    <mergeCell ref="C38:G38"/>
    <mergeCell ref="W60:X60"/>
    <mergeCell ref="W53:X53"/>
    <mergeCell ref="O94"/>
    <mergeCell ref="H171:O171"/>
    <mergeCell ref="A122"/>
    <mergeCell ref="H165:O165"/>
    <mergeCell ref="Y186:AB186"/>
    <mergeCell ref="H181:O181"/>
    <mergeCell ref="W84:X84"/>
    <mergeCell ref="Q136:X136"/>
    <mergeCell ref="P211"/>
    <mergeCell ref="C35:G35"/>
    <mergeCell ref="X16:Y16"/>
    <mergeCell ref="P88"/>
    <mergeCell ref="C121:G121"/>
    <mergeCell ref="B91"/>
    <mergeCell ref="S100:V100"/>
    <mergeCell ref="K44:L44"/>
    <mergeCell ref="Y181:AB181"/>
    <mergeCell ref="D12:U12"/>
    <mergeCell ref="B93"/>
    <mergeCell ref="S102:V102"/>
    <mergeCell ref="V13:Y13"/>
    <mergeCell ref="G9:U9"/>
    <mergeCell ref="H199:O199"/>
    <mergeCell ref="C122:G122"/>
    <mergeCell ref="G11:U11"/>
    <mergeCell ref="P116"/>
    <mergeCell ref="H39:J39"/>
    <mergeCell ref="Y199:AB199"/>
    <mergeCell ref="Q149:X149"/>
    <mergeCell ref="W99:X99"/>
    <mergeCell ref="Z12:AB12"/>
    <mergeCell ref="Q151:X151"/>
    <mergeCell ref="Y194:AB194"/>
    <mergeCell ref="M110:N110"/>
    <mergeCell ref="A34"/>
    <mergeCell ref="H72:J72"/>
    <mergeCell ref="Z14:AB14"/>
    <mergeCell ref="Q53"/>
    <mergeCell ref="B106"/>
    <mergeCell ref="Z13:AB13"/>
    <mergeCell ref="A36"/>
    <mergeCell ref="C105:G105"/>
    <mergeCell ref="Z15:AB15"/>
    <mergeCell ref="A65"/>
    <mergeCell ref="Q170:X170"/>
    <mergeCell ref="H54:J54"/>
    <mergeCell ref="W29:X29"/>
    <mergeCell ref="B34"/>
    <mergeCell ref="B28"/>
    <mergeCell ref="M121:N121"/>
    <mergeCell ref="Q172:X172"/>
    <mergeCell ref="H56:J56"/>
    <mergeCell ref="H83:J83"/>
    <mergeCell ref="Y124:AB124"/>
    <mergeCell ref="S45:V45"/>
    <mergeCell ref="A91"/>
    <mergeCell ref="H134:O134"/>
    <mergeCell ref="H110:J110"/>
    <mergeCell ref="O90"/>
    <mergeCell ref="P180"/>
    <mergeCell ref="A93"/>
    <mergeCell ref="C29:G29"/>
    <mergeCell ref="C65:G65"/>
    <mergeCell ref="P182"/>
    <mergeCell ref="B54"/>
    <mergeCell ref="S96:V96"/>
    <mergeCell ref="S71:V71"/>
    <mergeCell ref="C60:G60"/>
    <mergeCell ref="H92:J92"/>
    <mergeCell ref="M45:N45"/>
    <mergeCell ref="S98:V98"/>
    <mergeCell ref="W42:X42"/>
    <mergeCell ref="S73:V73"/>
    <mergeCell ref="Q216:X216"/>
    <mergeCell ref="W77:X77"/>
    <mergeCell ref="C91:G91"/>
    <mergeCell ref="Y137:AB137"/>
    <mergeCell ref="M47:N47"/>
    <mergeCell ref="O118"/>
    <mergeCell ref="H195:O195"/>
    <mergeCell ref="C57:G57"/>
    <mergeCell ref="W37:X37"/>
    <mergeCell ref="R116"/>
    <mergeCell ref="H197:O197"/>
    <mergeCell ref="P53"/>
    <mergeCell ref="C86:G86"/>
    <mergeCell ref="A106"/>
    <mergeCell ref="C42:G42"/>
    <mergeCell ref="M44:N44"/>
    <mergeCell ref="S124:V124"/>
    <mergeCell ref="H77:Q77"/>
    <mergeCell ref="R117"/>
    <mergeCell ref="M73:N73"/>
    <mergeCell ref="W95:X95"/>
    <mergeCell ref="S109:V109"/>
    <mergeCell ref="Y165:AB165"/>
    <mergeCell ref="C75:G75"/>
    <mergeCell ref="S119:V119"/>
    <mergeCell ref="W97:X97"/>
    <mergeCell ref="W96:X96"/>
    <mergeCell ref="W90:X90"/>
    <mergeCell ref="Q51"/>
    <mergeCell ref="H208:O208"/>
    <mergeCell ref="H59:Q59"/>
    <mergeCell ref="C70:G70"/>
    <mergeCell ref="C106:G106"/>
    <mergeCell ref="A25:AB25"/>
    <mergeCell ref="M63:N63"/>
    <mergeCell ref="P125"/>
    <mergeCell ref="B128"/>
    <mergeCell ref="R41"/>
    <mergeCell ref="W116:X116"/>
    <mergeCell ref="M117:N117"/>
    <mergeCell ref="H52:J52"/>
    <mergeCell ref="H79:J79"/>
    <mergeCell ref="R43"/>
    <mergeCell ref="W108:X108"/>
    <mergeCell ref="H45:J45"/>
    <mergeCell ref="M119:N119"/>
    <mergeCell ref="H81:J81"/>
    <mergeCell ref="S51:V51"/>
    <mergeCell ref="H47:J47"/>
    <mergeCell ref="R67"/>
    <mergeCell ref="Q184:X184"/>
    <mergeCell ref="R59"/>
    <mergeCell ref="R69"/>
    <mergeCell ref="Y54:AB54"/>
    <mergeCell ref="S67:V67"/>
    <mergeCell ref="H63:J63"/>
    <mergeCell ref="Q88"/>
    <mergeCell ref="S69:V69"/>
    <mergeCell ref="H26:J28"/>
    <mergeCell ref="A71"/>
    <mergeCell ref="Q90"/>
    <mergeCell ref="H94:J94"/>
    <mergeCell ref="S64:V64"/>
    <mergeCell ref="C172:G172"/>
    <mergeCell ref="Y107:AB107"/>
    <mergeCell ref="W35:X35"/>
    <mergeCell ref="C171:G171"/>
    <mergeCell ref="K100:L100"/>
    <mergeCell ref="K94:L94"/>
    <mergeCell ref="P51"/>
    <mergeCell ref="C173:G173"/>
    <mergeCell ref="W66:X66"/>
    <mergeCell ref="K102:L102"/>
    <mergeCell ref="B71"/>
    <mergeCell ref="Y102:AB102"/>
    <mergeCell ref="H120:J120"/>
    <mergeCell ref="O45"/>
    <mergeCell ref="W59:X59"/>
    <mergeCell ref="O125"/>
    <mergeCell ref="S82:V82"/>
    <mergeCell ref="A128"/>
    <mergeCell ref="W61:X61"/>
    <mergeCell ref="P67"/>
    <mergeCell ref="A120"/>
    <mergeCell ref="O127"/>
    <mergeCell ref="R110"/>
    <mergeCell ref="M72:N72"/>
    <mergeCell ref="C66:G66"/>
    <mergeCell ref="C102:G102"/>
    <mergeCell ref="P197"/>
    <mergeCell ref="M87:N87"/>
    <mergeCell ref="C68:G68"/>
    <mergeCell ref="B124"/>
    <mergeCell ref="S108:V108"/>
    <mergeCell ref="K113:L113"/>
    <mergeCell ref="C97:G97"/>
    <mergeCell ref="M88:N88"/>
    <mergeCell ref="M82:N82"/>
    <mergeCell ref="B126"/>
    <mergeCell ref="M54:N54"/>
    <mergeCell ref="M90:N90"/>
    <mergeCell ref="H173:O173"/>
    <mergeCell ref="K42:L42"/>
    <mergeCell ref="P96"/>
    <mergeCell ref="P90"/>
    <mergeCell ref="C123:G123"/>
    <mergeCell ref="M85:N85"/>
    <mergeCell ref="R65"/>
    <mergeCell ref="W130:X130"/>
    <mergeCell ref="Y50:AB50"/>
    <mergeCell ref="K37:L37"/>
    <mergeCell ref="Q84"/>
    <mergeCell ref="Y52:AB52"/>
    <mergeCell ref="Y174:AB174"/>
    <mergeCell ref="M118:N118"/>
    <mergeCell ref="Y45:AB45"/>
    <mergeCell ref="Q86"/>
    <mergeCell ref="Q61"/>
    <mergeCell ref="D13:U13"/>
    <mergeCell ref="W133:X133"/>
    <mergeCell ref="W127:X127"/>
    <mergeCell ref="P108"/>
    <mergeCell ref="A44"/>
    <mergeCell ref="C113:G113"/>
    <mergeCell ref="Y42:AB42"/>
    <mergeCell ref="K63:L63"/>
    <mergeCell ref="A220:AB220"/>
    <mergeCell ref="C167:G167"/>
    <mergeCell ref="C142:G142"/>
    <mergeCell ref="K96:L96"/>
    <mergeCell ref="R84"/>
    <mergeCell ref="R78"/>
    <mergeCell ref="C169:G169"/>
    <mergeCell ref="K98:L98"/>
    <mergeCell ref="Y98:AB98"/>
    <mergeCell ref="O41"/>
    <mergeCell ref="R80"/>
    <mergeCell ref="O35"/>
    <mergeCell ref="H118:J118"/>
    <mergeCell ref="O43"/>
    <mergeCell ref="Q99"/>
    <mergeCell ref="K93:L93"/>
    <mergeCell ref="A126"/>
    <mergeCell ref="P162"/>
    <mergeCell ref="C195:G195"/>
    <mergeCell ref="B64"/>
    <mergeCell ref="O67"/>
    <mergeCell ref="Y116:AB116"/>
    <mergeCell ref="P164"/>
    <mergeCell ref="C197:G197"/>
    <mergeCell ref="K126:L126"/>
    <mergeCell ref="K109:L109"/>
    <mergeCell ref="Y126:AB126"/>
    <mergeCell ref="P35"/>
    <mergeCell ref="O96"/>
    <mergeCell ref="Q125"/>
    <mergeCell ref="K111:L111"/>
    <mergeCell ref="Y117:AB117"/>
    <mergeCell ref="Q127"/>
    <mergeCell ref="C213:G213"/>
    <mergeCell ref="W70:X70"/>
    <mergeCell ref="S101:V101"/>
    <mergeCell ref="P86"/>
    <mergeCell ref="P61"/>
    <mergeCell ref="Y144:AB144"/>
    <mergeCell ref="C208:G208"/>
    <mergeCell ref="C210:G210"/>
    <mergeCell ref="Y145:AB145"/>
    <mergeCell ref="Y139:AB139"/>
    <mergeCell ref="O82"/>
    <mergeCell ref="Q57"/>
    <mergeCell ref="H188:O188"/>
    <mergeCell ref="Q52"/>
    <mergeCell ref="Y74:AB74"/>
    <mergeCell ref="P105"/>
    <mergeCell ref="C138:G138"/>
    <mergeCell ref="P99"/>
    <mergeCell ref="S117:V117"/>
    <mergeCell ref="K61:L61"/>
    <mergeCell ref="Y67:AB67"/>
    <mergeCell ref="P107"/>
    <mergeCell ref="Q148:X148"/>
    <mergeCell ref="P101"/>
    <mergeCell ref="M125:N125"/>
    <mergeCell ref="Y69:AB69"/>
    <mergeCell ref="K62:L62"/>
    <mergeCell ref="Q20:S20"/>
    <mergeCell ref="H216:O216"/>
    <mergeCell ref="M127:N127"/>
    <mergeCell ref="H210:O210"/>
    <mergeCell ref="P102"/>
    <mergeCell ref="Q70"/>
    <mergeCell ref="R77"/>
    <mergeCell ref="S44:V44"/>
    <mergeCell ref="P127"/>
    <mergeCell ref="A218:E218"/>
    <mergeCell ref="Q166:X166"/>
    <mergeCell ref="Y87:AB87"/>
    <mergeCell ref="C193:G193"/>
    <mergeCell ref="Y209:AB209"/>
    <mergeCell ref="Q159:X159"/>
    <mergeCell ref="Q121"/>
    <mergeCell ref="Y89:AB89"/>
    <mergeCell ref="Y211:AB211"/>
    <mergeCell ref="H138:O138"/>
    <mergeCell ref="Q167:X167"/>
    <mergeCell ref="Q161:X161"/>
    <mergeCell ref="Y82:AB82"/>
    <mergeCell ref="H140:O140"/>
    <mergeCell ref="H38:J38"/>
    <mergeCell ref="Q192:X192"/>
    <mergeCell ref="P186"/>
    <mergeCell ref="H40:J40"/>
    <mergeCell ref="P57"/>
    <mergeCell ref="H141:O141"/>
    <mergeCell ref="I219"/>
    <mergeCell ref="P171"/>
    <mergeCell ref="P146"/>
    <mergeCell ref="C179:G179"/>
    <mergeCell ref="C204:G204"/>
    <mergeCell ref="Y108:AB108"/>
    <mergeCell ref="Q179:X179"/>
    <mergeCell ref="P181"/>
    <mergeCell ref="R115"/>
    <mergeCell ref="C206:G206"/>
    <mergeCell ref="B45"/>
    <mergeCell ref="O106"/>
    <mergeCell ref="Y141:AB141"/>
    <mergeCell ref="M51:N51"/>
    <mergeCell ref="O78"/>
    <mergeCell ref="O105"/>
    <mergeCell ref="Y143:AB143"/>
    <mergeCell ref="W41:X41"/>
    <mergeCell ref="O107"/>
    <mergeCell ref="H153:O153"/>
    <mergeCell ref="C46:G46"/>
    <mergeCell ref="A9:F9"/>
    <mergeCell ref="Q205:X205"/>
    <mergeCell ref="P199"/>
    <mergeCell ref="C48:G48"/>
    <mergeCell ref="A11:F11"/>
    <mergeCell ref="P70"/>
    <mergeCell ref="Y159:AB159"/>
    <mergeCell ref="Y153:AB153"/>
    <mergeCell ref="T21"/>
    <mergeCell ref="M34:N34"/>
    <mergeCell ref="H212:O212"/>
    <mergeCell ref="C74:G74"/>
    <mergeCell ref="Y156:AB156"/>
    <mergeCell ref="K60:L60"/>
    <mergeCell ref="A16:W16"/>
    <mergeCell ref="P129"/>
    <mergeCell ref="A31:AB31"/>
    <mergeCell ref="H207:O207"/>
    <mergeCell ref="H50:Q50"/>
    <mergeCell ref="P131"/>
    <mergeCell ref="Q97"/>
    <mergeCell ref="Y180:AB180"/>
    <mergeCell ref="B117"/>
    <mergeCell ref="P124"/>
    <mergeCell ref="Y207:AB207"/>
    <mergeCell ref="Y182:AB182"/>
    <mergeCell ref="Q157:X157"/>
    <mergeCell ref="B119"/>
    <mergeCell ref="P126"/>
    <mergeCell ref="W107:X107"/>
    <mergeCell ref="H34:J34"/>
    <mergeCell ref="J218:AB218"/>
    <mergeCell ref="Q123"/>
    <mergeCell ref="H36:J36"/>
    <mergeCell ref="A53"/>
    <mergeCell ref="O60"/>
    <mergeCell ref="P142"/>
    <mergeCell ref="P144"/>
    <mergeCell ref="C177:G177"/>
    <mergeCell ref="Q185:X185"/>
    <mergeCell ref="H96:J96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W39:X39"/>
    <mergeCell ref="O44"/>
    <mergeCell ref="P195"/>
    <mergeCell ref="H93:J93"/>
    <mergeCell ref="R42"/>
    <mergeCell ref="Q203:X203"/>
    <mergeCell ref="H150:O150"/>
    <mergeCell ref="S84:V8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2026-04-26T18:47:36Z</dcterms:modified>
  <cp:lastModifiedBy>user</cp:lastModifiedBy>
  <cp:lastPrinted>2026-03-05T14:23:14Z</cp:lastPrinted>
</cp:coreProperties>
</file>