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</sheets>
  <definedNames/>
  <calcPr calcId="162913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43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Times New Roman"/>
      <charset val="204"/>
      <family val="1"/>
      <b val="1"/>
      <sz val="11"/>
    </font>
    <font>
      <name val="Calibri"/>
      <charset val="204"/>
      <family val="2"/>
      <color rgb="FF000000"/>
      <sz val="10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i val="1"/>
      <color rgb="FF000000"/>
      <sz val="8"/>
    </font>
    <font>
      <name val="Courier New"/>
      <sz val="8"/>
    </font>
    <font>
      <name val="Courier New"/>
      <b val="1"/>
      <i val="1"/>
      <color rgb="FF000000"/>
      <sz val="8"/>
    </font>
    <font>
      <name val="Courier New"/>
      <charset val="204"/>
      <family val="3"/>
      <b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1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0" fontId="31" fillId="0" borderId="0" applyAlignment="1" pivotButton="0" quotePrefix="0" xfId="0">
      <alignment horizontal="left" vertical="top"/>
    </xf>
    <xf numFmtId="1" fontId="0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7" applyAlignment="1" pivotButton="0" quotePrefix="0" xfId="0">
      <alignment horizontal="left" vertical="center" wrapText="1"/>
    </xf>
    <xf numFmtId="0" fontId="12" fillId="0" borderId="28" applyAlignment="1" pivotButton="0" quotePrefix="0" xfId="0">
      <alignment horizontal="left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15" fillId="0" borderId="1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6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1" fillId="0" borderId="0" applyAlignment="1" pivotButton="0" quotePrefix="0" xfId="0">
      <alignment horizontal="center" vertical="top"/>
    </xf>
    <xf numFmtId="0" fontId="13" fillId="0" borderId="18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/>
    </xf>
    <xf numFmtId="1" fontId="6" fillId="0" borderId="18" applyAlignment="1" pivotButton="0" quotePrefix="0" xfId="0">
      <alignment horizontal="center" vertical="top" shrinkToFit="1"/>
    </xf>
    <xf numFmtId="0" fontId="3" fillId="0" borderId="18" applyAlignment="1" pivotButton="0" quotePrefix="0" xfId="0">
      <alignment horizontal="left" vertical="top" wrapText="1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30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vertical="center" wrapText="1"/>
    </xf>
    <xf numFmtId="0" fontId="28" fillId="0" borderId="18" applyAlignment="1" pivotButton="0" quotePrefix="0" xfId="0">
      <alignment horizontal="center" vertical="top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0" fillId="0" borderId="0" applyAlignment="1" pivotButton="0" quotePrefix="0" xfId="0">
      <alignment horizontal="left" vertical="top" wrapText="1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4" applyAlignment="1" pivotButton="0" quotePrefix="0" xfId="0">
      <alignment horizontal="center" vertical="top" wrapTex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2" fontId="32" fillId="0" borderId="18" applyAlignment="1" pivotButton="0" quotePrefix="0" xfId="0">
      <alignment horizontal="center" vertical="top" wrapTex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2" fillId="0" borderId="26" applyAlignment="1" pivotButton="0" quotePrefix="0" xfId="0">
      <alignment horizontal="center" vertical="center" wrapText="1"/>
    </xf>
    <xf numFmtId="1" fontId="5" fillId="0" borderId="18" applyAlignment="1" pivotButton="0" quotePrefix="0" xfId="0">
      <alignment horizontal="center" vertical="top" shrinkToFit="1"/>
    </xf>
    <xf numFmtId="0" fontId="13" fillId="0" borderId="18" applyAlignment="1" pivotButton="0" quotePrefix="0" xfId="0">
      <alignment horizontal="left" vertical="top" wrapText="1" indent="1"/>
    </xf>
    <xf numFmtId="0" fontId="0" fillId="0" borderId="18" applyAlignment="1" pivotButton="0" quotePrefix="0" xfId="0">
      <alignment horizontal="center" vertical="center" wrapText="1"/>
    </xf>
    <xf numFmtId="1" fontId="27" fillId="0" borderId="13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5" pivotButton="0" quotePrefix="0" xfId="0"/>
    <xf numFmtId="0" fontId="0" fillId="0" borderId="36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4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2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2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3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left" vertical="center" wrapText="1"/>
    </xf>
    <xf numFmtId="0" fontId="12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right" vertical="top" wrapText="1"/>
    </xf>
    <xf numFmtId="0" fontId="35" fillId="0" borderId="0" applyAlignment="1" pivotButton="0" quotePrefix="0" xfId="0">
      <alignment horizontal="left" vertical="top" wrapText="1"/>
    </xf>
    <xf numFmtId="0" fontId="35" fillId="0" borderId="37" applyAlignment="1" pivotButton="0" quotePrefix="0" xfId="0">
      <alignment horizontal="center" vertical="top" wrapText="1"/>
    </xf>
    <xf numFmtId="0" fontId="0" fillId="0" borderId="44" pivotButton="0" quotePrefix="0" xfId="0"/>
    <xf numFmtId="0" fontId="0" fillId="0" borderId="45" pivotButton="0" quotePrefix="0" xfId="0"/>
    <xf numFmtId="0" fontId="35" fillId="0" borderId="0" applyAlignment="1" pivotButton="0" quotePrefix="0" xfId="0">
      <alignment horizontal="right" vertical="top" wrapText="1"/>
    </xf>
    <xf numFmtId="0" fontId="35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5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3" pivotButton="0" quotePrefix="0" xfId="0"/>
    <xf numFmtId="0" fontId="36" fillId="0" borderId="0" applyAlignment="1" pivotButton="0" quotePrefix="0" xfId="0">
      <alignment horizontal="center" vertical="top" wrapText="1"/>
    </xf>
    <xf numFmtId="0" fontId="35" fillId="0" borderId="40" applyAlignment="1" pivotButton="0" quotePrefix="0" xfId="0">
      <alignment horizontal="left" vertical="top" wrapText="1"/>
    </xf>
    <xf numFmtId="0" fontId="0" fillId="0" borderId="50" pivotButton="0" quotePrefix="0" xfId="0"/>
    <xf numFmtId="0" fontId="35" fillId="0" borderId="37" applyAlignment="1" pivotButton="0" quotePrefix="0" xfId="0">
      <alignment horizontal="center" vertical="center" wrapText="1"/>
    </xf>
    <xf numFmtId="0" fontId="34" fillId="0" borderId="37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top" wrapText="1"/>
    </xf>
    <xf numFmtId="0" fontId="37" fillId="0" borderId="0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center" wrapText="1"/>
    </xf>
    <xf numFmtId="2" fontId="38" fillId="0" borderId="0" applyAlignment="1" pivotButton="0" quotePrefix="0" xfId="0">
      <alignment horizontal="center" vertical="center" wrapText="1"/>
    </xf>
    <xf numFmtId="0" fontId="0" fillId="0" borderId="49" pivotButton="0" quotePrefix="0" xfId="0"/>
    <xf numFmtId="0" fontId="0" fillId="0" borderId="46" pivotButton="0" quotePrefix="0" xfId="0"/>
    <xf numFmtId="0" fontId="0" fillId="0" borderId="48" pivotButton="0" quotePrefix="0" xfId="0"/>
    <xf numFmtId="0" fontId="0" fillId="0" borderId="40" pivotButton="0" quotePrefix="0" xfId="0"/>
    <xf numFmtId="0" fontId="38" fillId="0" borderId="38" applyAlignment="1" pivotButton="0" quotePrefix="0" xfId="0">
      <alignment horizontal="left" vertical="center" wrapText="1"/>
    </xf>
    <xf numFmtId="0" fontId="38" fillId="0" borderId="0" applyAlignment="1" pivotButton="0" quotePrefix="0" xfId="0">
      <alignment horizontal="left" vertical="top" wrapText="1"/>
    </xf>
    <xf numFmtId="2" fontId="34" fillId="0" borderId="0" applyAlignment="1" pivotButton="0" quotePrefix="0" xfId="0">
      <alignment horizontal="right" vertical="top" wrapText="1"/>
    </xf>
    <xf numFmtId="2" fontId="38" fillId="0" borderId="0" applyAlignment="1" pivotButton="0" quotePrefix="0" xfId="0">
      <alignment horizontal="right" vertical="top" wrapText="1"/>
    </xf>
    <xf numFmtId="165" fontId="34" fillId="0" borderId="0" applyAlignment="1" pivotButton="0" quotePrefix="0" xfId="0">
      <alignment horizontal="right" vertical="top" wrapText="1"/>
    </xf>
    <xf numFmtId="164" fontId="34" fillId="0" borderId="0" applyAlignment="1" pivotButton="0" quotePrefix="0" xfId="0">
      <alignment horizontal="right" vertical="top" wrapText="1"/>
    </xf>
    <xf numFmtId="0" fontId="39" fillId="0" borderId="0" applyAlignment="1" pivotButton="0" quotePrefix="0" xfId="0">
      <alignment horizontal="left" vertical="top" wrapText="1"/>
    </xf>
    <xf numFmtId="0" fontId="39" fillId="0" borderId="0" applyAlignment="1" pivotButton="0" quotePrefix="0" xfId="0">
      <alignment horizontal="right" vertical="top" wrapText="1"/>
    </xf>
    <xf numFmtId="166" fontId="39" fillId="0" borderId="0" applyAlignment="1" pivotButton="0" quotePrefix="0" xfId="0">
      <alignment horizontal="right" vertical="top" wrapText="1"/>
    </xf>
    <xf numFmtId="166" fontId="34" fillId="0" borderId="0" applyAlignment="1" pivotButton="0" quotePrefix="0" xfId="0">
      <alignment horizontal="right" vertical="top" wrapText="1"/>
    </xf>
    <xf numFmtId="0" fontId="38" fillId="0" borderId="41" applyAlignment="1" pivotButton="0" quotePrefix="0" xfId="0">
      <alignment horizontal="left" vertical="top" wrapText="1"/>
    </xf>
    <xf numFmtId="0" fontId="34" fillId="0" borderId="41" applyAlignment="1" pivotButton="0" quotePrefix="0" xfId="0">
      <alignment horizontal="left" vertical="top" wrapText="1"/>
    </xf>
    <xf numFmtId="2" fontId="38" fillId="0" borderId="41" applyAlignment="1" pivotButton="0" quotePrefix="0" xfId="0">
      <alignment horizontal="right" vertical="top" wrapText="1"/>
    </xf>
    <xf numFmtId="1" fontId="34" fillId="0" borderId="0" applyAlignment="1" pivotButton="0" quotePrefix="0" xfId="0">
      <alignment horizontal="right" vertical="top" wrapText="1"/>
    </xf>
    <xf numFmtId="0" fontId="40" fillId="0" borderId="38" pivotButton="0" quotePrefix="0" xfId="0"/>
    <xf numFmtId="0" fontId="41" fillId="0" borderId="0" applyAlignment="1" pivotButton="0" quotePrefix="0" xfId="0">
      <alignment horizontal="left" vertical="top" wrapText="1"/>
    </xf>
    <xf numFmtId="2" fontId="41" fillId="0" borderId="0" applyAlignment="1" pivotButton="0" quotePrefix="0" xfId="0">
      <alignment horizontal="right" vertical="top" wrapText="1"/>
    </xf>
    <xf numFmtId="0" fontId="42" fillId="0" borderId="0" applyAlignment="1" pivotButton="0" quotePrefix="0" xfId="0">
      <alignment horizontal="left" vertical="top" wrapText="1"/>
    </xf>
    <xf numFmtId="165" fontId="39" fillId="0" borderId="0" applyAlignment="1" pivotButton="0" quotePrefix="0" xfId="0">
      <alignment horizontal="right" vertical="top" wrapText="1"/>
    </xf>
    <xf numFmtId="0" fontId="40" fillId="0" borderId="42" pivotButton="0" quotePrefix="0" xfId="0"/>
    <xf numFmtId="0" fontId="41" fillId="0" borderId="0" applyAlignment="1" pivotButton="0" quotePrefix="0" xfId="0">
      <alignment horizontal="right" vertical="top" wrapText="1"/>
    </xf>
    <xf numFmtId="0" fontId="34" fillId="0" borderId="0" applyAlignment="1" pivotButton="0" quotePrefix="0" xfId="0">
      <alignment horizontal="left" wrapText="1"/>
    </xf>
    <xf numFmtId="0" fontId="34" fillId="0" borderId="38" applyAlignment="1" pivotButton="0" quotePrefix="0" xfId="0">
      <alignment horizontal="left" wrapText="1"/>
    </xf>
    <xf numFmtId="0" fontId="35" fillId="0" borderId="0" applyAlignment="1" pivotButton="0" quotePrefix="0" xfId="0">
      <alignment horizontal="left" vertical="center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89"/>
  <sheetViews>
    <sheetView tabSelected="1" view="pageBreakPreview" topLeftCell="A56" zoomScale="110" zoomScaleNormal="100" zoomScaleSheetLayoutView="110" workbookViewId="0">
      <selection activeCell="J74" sqref="J74:L74"/>
    </sheetView>
  </sheetViews>
  <sheetFormatPr baseColWidth="8" defaultColWidth="9.33203125" defaultRowHeight="12.75"/>
  <cols>
    <col width="5.83203125" customWidth="1" style="203" min="1" max="1"/>
    <col width="18.6640625" customWidth="1" style="203" min="2" max="2"/>
    <col width="2.1640625" customWidth="1" style="203" min="3" max="3"/>
    <col width="5.83203125" customWidth="1" style="203" min="4" max="5"/>
    <col width="4.6640625" customWidth="1" style="203" min="6" max="6"/>
    <col width="10.5" customWidth="1" style="203" min="7" max="7"/>
    <col width="1.1640625" customWidth="1" style="203" min="8" max="8"/>
    <col width="5.83203125" customWidth="1" style="203" min="9" max="9"/>
    <col width="8" customWidth="1" style="203" min="10" max="10"/>
    <col width="5.83203125" customWidth="1" style="203" min="11" max="11"/>
    <col width="3.6640625" customWidth="1" style="203" min="12" max="12"/>
    <col hidden="1" width="6.83203125" customWidth="1" style="203" min="13" max="14"/>
    <col width="11.5" customWidth="1" style="203" min="15" max="15"/>
    <col width="10.1640625" customWidth="1" style="203" min="16" max="16"/>
    <col width="2.6640625" customWidth="1" style="203" min="17" max="17"/>
    <col width="4.6640625" customWidth="1" style="203" min="18" max="18"/>
    <col width="2.1640625" customWidth="1" style="203" min="19" max="19"/>
  </cols>
  <sheetData>
    <row r="1">
      <c r="A1" s="126" t="inlineStr">
        <is>
          <t>Приложение № 2</t>
        </is>
      </c>
    </row>
    <row r="2">
      <c r="A2" s="126" t="inlineStr">
        <is>
          <t>к приказу Министерства строительства</t>
        </is>
      </c>
    </row>
    <row r="3" ht="12" customHeight="1" s="203">
      <c r="A3" s="126" t="inlineStr">
        <is>
          <t>и жилищно-коммунального хозяйства Российской Федерации</t>
        </is>
      </c>
    </row>
    <row r="4">
      <c r="A4" s="127" t="inlineStr">
        <is>
          <t>от 20 ноября 2025 г. № 728/пр</t>
        </is>
      </c>
    </row>
    <row r="5" ht="17.25" customHeight="1" s="203">
      <c r="A5" s="99" t="n"/>
      <c r="V5" s="5" t="n"/>
    </row>
    <row r="6" ht="17.25" customHeight="1" s="203">
      <c r="A6" s="128" t="inlineStr">
        <is>
          <t>ОТЧЕТ О ДЕЯТЕЛЬНОСТИ ПО УПРАВЛЕНИЮ</t>
        </is>
      </c>
    </row>
    <row r="7" ht="17.25" customHeight="1" s="203">
      <c r="A7" s="128" t="inlineStr">
        <is>
          <t>МНОГОКВАРТИРНЫМ ДОМОМ</t>
        </is>
      </c>
    </row>
    <row r="8" ht="17.25" customHeight="1" s="203">
      <c r="A8" s="128" t="n"/>
      <c r="B8" s="128" t="n"/>
      <c r="C8" s="128" t="n"/>
      <c r="D8" s="128" t="n"/>
      <c r="E8" s="128" t="n"/>
      <c r="F8" s="128" t="n"/>
      <c r="G8" s="128" t="n"/>
      <c r="H8" s="128" t="n"/>
      <c r="I8" s="128" t="n"/>
      <c r="J8" s="128" t="n"/>
      <c r="K8" s="128" t="n"/>
      <c r="L8" s="128" t="n"/>
      <c r="M8" s="128" t="n"/>
      <c r="N8" s="128" t="n"/>
      <c r="O8" s="128" t="n"/>
      <c r="P8" s="128" t="n"/>
      <c r="Q8" s="128" t="n"/>
      <c r="R8" s="128" t="n"/>
      <c r="S8" s="128" t="n"/>
    </row>
    <row r="9" ht="15.75" customHeight="1" s="203">
      <c r="A9" s="129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203">
      <c r="A10" s="130" t="inlineStr">
        <is>
          <t>за 2025год (01.10.2025г. - 31.12.2025г.)</t>
        </is>
      </c>
    </row>
    <row r="11" ht="17.25" customHeight="1" s="203">
      <c r="A11" s="130" t="n"/>
      <c r="B11" s="131" t="n"/>
      <c r="C11" s="131" t="n"/>
      <c r="D11" s="131" t="n"/>
      <c r="E11" s="131" t="n"/>
      <c r="F11" s="131" t="n"/>
      <c r="G11" s="131" t="n"/>
      <c r="H11" s="131" t="n"/>
      <c r="I11" s="131" t="n"/>
      <c r="J11" s="131" t="n"/>
      <c r="K11" s="131" t="n"/>
      <c r="L11" s="131" t="n"/>
      <c r="M11" s="131" t="n"/>
      <c r="N11" s="131" t="n"/>
      <c r="O11" s="131" t="n"/>
      <c r="P11" s="131" t="n"/>
      <c r="Q11" s="131" t="n"/>
      <c r="R11" s="131" t="n"/>
      <c r="S11" s="131" t="n"/>
    </row>
    <row r="12" ht="17.25" customHeight="1" s="203">
      <c r="A12" s="132" t="inlineStr">
        <is>
          <t>Московская обл, г Щёлково, Беляева ул., д. 2</t>
        </is>
      </c>
      <c r="B12" s="204" t="n"/>
      <c r="C12" s="204" t="n"/>
      <c r="D12" s="204" t="n"/>
      <c r="E12" s="204" t="n"/>
      <c r="F12" s="204" t="n"/>
      <c r="G12" s="204" t="n"/>
      <c r="H12" s="204" t="n"/>
      <c r="I12" s="204" t="n"/>
      <c r="J12" s="204" t="n"/>
      <c r="K12" s="204" t="n"/>
      <c r="L12" s="204" t="n"/>
      <c r="M12" s="204" t="n"/>
      <c r="N12" s="204" t="n"/>
      <c r="O12" s="204" t="n"/>
      <c r="P12" s="204" t="n"/>
      <c r="Q12" s="204" t="n"/>
      <c r="R12" s="204" t="n"/>
      <c r="S12" s="204" t="n"/>
    </row>
    <row r="13">
      <c r="A13" s="118" t="inlineStr">
        <is>
          <t>(полное наименование лица, осуществляющего управление многоквартирным домом)</t>
        </is>
      </c>
      <c r="B13" s="205" t="n"/>
      <c r="C13" s="205" t="n"/>
      <c r="D13" s="205" t="n"/>
      <c r="E13" s="205" t="n"/>
      <c r="F13" s="205" t="n"/>
      <c r="G13" s="205" t="n"/>
      <c r="H13" s="205" t="n"/>
      <c r="I13" s="205" t="n"/>
      <c r="J13" s="205" t="n"/>
      <c r="K13" s="205" t="n"/>
      <c r="L13" s="205" t="n"/>
      <c r="M13" s="205" t="n"/>
      <c r="N13" s="205" t="n"/>
      <c r="O13" s="205" t="n"/>
      <c r="P13" s="205" t="n"/>
      <c r="Q13" s="205" t="n"/>
      <c r="R13" s="205" t="n"/>
      <c r="S13" s="205" t="n"/>
    </row>
    <row r="14" ht="15.75" customHeight="1" s="203">
      <c r="A14" s="133" t="inlineStr">
        <is>
          <t>Московская обл, г Щёлково, ул. Пустовская, д.20</t>
        </is>
      </c>
    </row>
    <row r="15">
      <c r="A15" s="119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203">
      <c r="A16" s="123" t="inlineStr">
        <is>
          <t>1255000012981/5027335469</t>
        </is>
      </c>
      <c r="B16" s="204" t="n"/>
      <c r="C16" s="204" t="n"/>
      <c r="D16" s="204" t="n"/>
      <c r="E16" s="204" t="n"/>
      <c r="F16" s="204" t="n"/>
      <c r="G16" s="204" t="n"/>
      <c r="H16" s="204" t="n"/>
      <c r="I16" s="204" t="n"/>
      <c r="J16" s="204" t="n"/>
      <c r="K16" s="204" t="n"/>
      <c r="L16" s="204" t="n"/>
      <c r="M16" s="204" t="n"/>
      <c r="N16" s="204" t="n"/>
      <c r="O16" s="204" t="n"/>
      <c r="P16" s="204" t="n"/>
      <c r="Q16" s="204" t="n"/>
      <c r="R16" s="204" t="n"/>
      <c r="S16" s="204" t="n"/>
    </row>
    <row r="17">
      <c r="A17" s="118" t="inlineStr">
        <is>
          <t>(основной государственный регистрационный номер/идентификационный номер налогоплательщика)</t>
        </is>
      </c>
      <c r="B17" s="205" t="n"/>
      <c r="C17" s="205" t="n"/>
      <c r="D17" s="205" t="n"/>
      <c r="E17" s="205" t="n"/>
      <c r="F17" s="205" t="n"/>
      <c r="G17" s="205" t="n"/>
      <c r="H17" s="205" t="n"/>
      <c r="I17" s="205" t="n"/>
      <c r="J17" s="205" t="n"/>
      <c r="K17" s="205" t="n"/>
      <c r="L17" s="205" t="n"/>
      <c r="M17" s="205" t="n"/>
      <c r="N17" s="205" t="n"/>
      <c r="O17" s="205" t="n"/>
      <c r="P17" s="205" t="n"/>
      <c r="Q17" s="205" t="n"/>
      <c r="R17" s="205" t="n"/>
      <c r="S17" s="205" t="n"/>
    </row>
    <row r="18" ht="17.25" customHeight="1" s="203">
      <c r="A18" s="120" t="inlineStr">
        <is>
          <t>Лицо, уполномоченное давать разъяснения по отчету:</t>
        </is>
      </c>
    </row>
    <row r="19" ht="17.25" customHeight="1" s="203">
      <c r="A19" s="122" t="inlineStr">
        <is>
          <t>генеральный директор - Логунов Сергей Викторович</t>
        </is>
      </c>
      <c r="B19" s="204" t="n"/>
      <c r="C19" s="204" t="n"/>
      <c r="D19" s="204" t="n"/>
      <c r="E19" s="204" t="n"/>
      <c r="F19" s="204" t="n"/>
      <c r="G19" s="204" t="n"/>
      <c r="H19" s="204" t="n"/>
      <c r="I19" s="204" t="n"/>
      <c r="J19" s="204" t="n"/>
      <c r="K19" s="204" t="n"/>
      <c r="L19" s="204" t="n"/>
      <c r="M19" s="204" t="n"/>
      <c r="N19" s="204" t="n"/>
      <c r="O19" s="204" t="n"/>
      <c r="P19" s="204" t="n"/>
      <c r="Q19" s="204" t="n"/>
      <c r="R19" s="204" t="n"/>
      <c r="S19" s="204" t="n"/>
    </row>
    <row r="20">
      <c r="A20" s="118" t="inlineStr">
        <is>
          <t>(фамилия, имя, отчество (при наличии), должность)</t>
        </is>
      </c>
      <c r="B20" s="205" t="n"/>
      <c r="C20" s="205" t="n"/>
      <c r="D20" s="205" t="n"/>
      <c r="E20" s="205" t="n"/>
      <c r="F20" s="205" t="n"/>
      <c r="G20" s="205" t="n"/>
      <c r="H20" s="205" t="n"/>
      <c r="I20" s="205" t="n"/>
      <c r="J20" s="205" t="n"/>
      <c r="K20" s="205" t="n"/>
      <c r="L20" s="205" t="n"/>
      <c r="M20" s="205" t="n"/>
      <c r="N20" s="205" t="n"/>
      <c r="O20" s="205" t="n"/>
      <c r="P20" s="205" t="n"/>
      <c r="Q20" s="205" t="n"/>
      <c r="R20" s="205" t="n"/>
      <c r="S20" s="205" t="n"/>
    </row>
    <row r="21" ht="15.75" customHeight="1" s="203">
      <c r="A21" s="123" t="inlineStr">
        <is>
          <t>8(496)563-60-04, эл. почта: uk-gilreshiy@mail.ru</t>
        </is>
      </c>
      <c r="B21" s="204" t="n"/>
      <c r="C21" s="204" t="n"/>
      <c r="D21" s="204" t="n"/>
      <c r="E21" s="204" t="n"/>
      <c r="F21" s="204" t="n"/>
      <c r="G21" s="204" t="n"/>
      <c r="H21" s="204" t="n"/>
      <c r="I21" s="204" t="n"/>
      <c r="J21" s="204" t="n"/>
      <c r="K21" s="204" t="n"/>
      <c r="L21" s="204" t="n"/>
      <c r="M21" s="204" t="n"/>
      <c r="N21" s="204" t="n"/>
      <c r="O21" s="204" t="n"/>
      <c r="P21" s="204" t="n"/>
      <c r="Q21" s="204" t="n"/>
      <c r="R21" s="204" t="n"/>
      <c r="S21" s="204" t="n"/>
    </row>
    <row r="22">
      <c r="A22" s="118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205" t="n"/>
      <c r="C22" s="205" t="n"/>
      <c r="D22" s="205" t="n"/>
      <c r="E22" s="205" t="n"/>
      <c r="F22" s="205" t="n"/>
      <c r="G22" s="205" t="n"/>
      <c r="H22" s="205" t="n"/>
      <c r="I22" s="205" t="n"/>
      <c r="J22" s="205" t="n"/>
      <c r="K22" s="205" t="n"/>
      <c r="L22" s="205" t="n"/>
      <c r="M22" s="205" t="n"/>
      <c r="N22" s="205" t="n"/>
      <c r="O22" s="205" t="n"/>
      <c r="P22" s="205" t="n"/>
      <c r="Q22" s="205" t="n"/>
      <c r="R22" s="205" t="n"/>
      <c r="S22" s="205" t="n"/>
    </row>
    <row r="23" ht="60.75" customFormat="1" customHeight="1" s="20">
      <c r="A23" s="135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 3144,91    м2</t>
        </is>
      </c>
    </row>
    <row r="24" ht="15.75" customFormat="1" customHeight="1" s="20">
      <c r="A24" s="147" t="inlineStr">
        <is>
          <t>Дата размещения отчета: " 31   "    марта 2026  г.</t>
        </is>
      </c>
    </row>
    <row r="25" ht="15.75" customFormat="1" customHeight="1" s="20">
      <c r="A25" s="148" t="n"/>
      <c r="B25" s="148" t="n"/>
      <c r="C25" s="148" t="n"/>
      <c r="D25" s="148" t="n"/>
      <c r="E25" s="148" t="n"/>
      <c r="F25" s="148" t="n"/>
      <c r="G25" s="148" t="n"/>
      <c r="H25" s="148" t="n"/>
      <c r="I25" s="148" t="n"/>
      <c r="J25" s="148" t="n"/>
      <c r="K25" s="148" t="n"/>
      <c r="L25" s="148" t="n"/>
      <c r="M25" s="148" t="n"/>
      <c r="N25" s="148" t="n"/>
      <c r="O25" s="148" t="n"/>
      <c r="P25" s="148" t="n"/>
      <c r="Q25" s="148" t="n"/>
      <c r="R25" s="148" t="n"/>
      <c r="S25" s="148" t="n"/>
    </row>
    <row r="26" ht="15.75" customFormat="1" customHeight="1" s="20">
      <c r="A26" s="149" t="n"/>
    </row>
    <row r="27" ht="15.75" customFormat="1" customHeight="1" s="20">
      <c r="A27" s="134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35" t="inlineStr">
        <is>
          <t>по содержанию общего имущества собственников помещений в многоквартирном доме:</t>
        </is>
      </c>
    </row>
    <row r="29" ht="15.75" customHeight="1" s="203">
      <c r="A29" s="99" t="n"/>
      <c r="B29" s="99" t="n"/>
      <c r="C29" s="99" t="n"/>
      <c r="D29" s="99" t="n"/>
      <c r="E29" s="99" t="n"/>
      <c r="F29" s="99" t="n"/>
      <c r="G29" s="99" t="n"/>
      <c r="H29" s="99" t="n"/>
      <c r="I29" s="99" t="n"/>
      <c r="J29" s="99" t="n"/>
      <c r="K29" s="99" t="n"/>
      <c r="L29" s="99" t="n"/>
      <c r="M29" s="99" t="n"/>
      <c r="N29" s="99" t="n"/>
      <c r="O29" s="99" t="n"/>
      <c r="P29" s="99" t="n"/>
      <c r="Q29" s="99" t="n"/>
      <c r="R29" s="99" t="n"/>
      <c r="S29" s="99" t="n"/>
    </row>
    <row r="30" ht="15.75" customHeight="1" s="203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206" t="n"/>
      <c r="E30" s="207" t="n"/>
      <c r="F30" s="75" t="inlineStr">
        <is>
          <t>Цена</t>
        </is>
      </c>
      <c r="G30" s="206" t="n"/>
      <c r="H30" s="74" t="inlineStr">
        <is>
          <t>По перечню работ (услуг)</t>
        </is>
      </c>
      <c r="I30" s="205" t="n"/>
      <c r="J30" s="205" t="n"/>
      <c r="K30" s="205" t="n"/>
      <c r="L30" s="208" t="n"/>
      <c r="M30" s="24" t="n"/>
      <c r="N30" s="77" t="inlineStr">
        <is>
          <t>Выполнено</t>
        </is>
      </c>
      <c r="O30" s="205" t="n"/>
      <c r="P30" s="205" t="n"/>
      <c r="Q30" s="205" t="n"/>
      <c r="R30" s="205" t="n"/>
      <c r="S30" s="208" t="n"/>
    </row>
    <row r="31">
      <c r="A31" s="78" t="inlineStr">
        <is>
          <t>п/п</t>
        </is>
      </c>
      <c r="B31" s="79" t="inlineStr">
        <is>
          <t>работы</t>
        </is>
      </c>
      <c r="C31" s="209" t="inlineStr">
        <is>
          <t>измерения</t>
        </is>
      </c>
      <c r="E31" s="210" t="n"/>
      <c r="F31" s="209" t="inlineStr">
        <is>
          <t>(стоимость)</t>
        </is>
      </c>
      <c r="G31" s="210" t="n"/>
      <c r="H31" s="211" t="n"/>
      <c r="I31" s="204" t="n"/>
      <c r="J31" s="204" t="n"/>
      <c r="K31" s="204" t="n"/>
      <c r="L31" s="212" t="n"/>
      <c r="M31" s="24" t="n"/>
      <c r="N31" s="211" t="n"/>
      <c r="O31" s="204" t="n"/>
      <c r="P31" s="204" t="n"/>
      <c r="Q31" s="204" t="n"/>
      <c r="R31" s="204" t="n"/>
      <c r="S31" s="212" t="n"/>
    </row>
    <row r="32" ht="12.75" customHeight="1" s="203">
      <c r="A32" s="213" t="n"/>
      <c r="B32" s="213" t="n"/>
      <c r="C32" s="214" t="n"/>
      <c r="E32" s="210" t="n"/>
      <c r="F32" s="214" t="n"/>
      <c r="G32" s="210" t="n"/>
      <c r="H32" s="87" t="inlineStr">
        <is>
          <t>Количество единиц работы (оказанной услуги)</t>
        </is>
      </c>
      <c r="K32" s="74" t="inlineStr">
        <is>
          <t>Стоимость работы (оказанной услуги), руб. (произведение граф 4 и 5)</t>
        </is>
      </c>
      <c r="L32" s="205" t="n"/>
      <c r="M32" s="208" t="n"/>
      <c r="N32" s="28" t="inlineStr">
        <is>
          <t>Количество единиц работы (оказанной услуги)</t>
        </is>
      </c>
      <c r="O32" s="74" t="inlineStr">
        <is>
          <t>Количество единиц работы (оказанной услуги)</t>
        </is>
      </c>
      <c r="P32" s="90" t="inlineStr">
        <is>
          <t>Стоимость работы (оказанной услуги), руб. (произведение граф 4 и 7)</t>
        </is>
      </c>
      <c r="S32" s="210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10" t="n"/>
      <c r="F33" s="9" t="inlineStr">
        <is>
          <t>единицы</t>
        </is>
      </c>
      <c r="G33" s="210" t="n"/>
      <c r="H33" s="214" t="n"/>
      <c r="K33" s="215" t="n"/>
      <c r="M33" s="216" t="n"/>
      <c r="N33" s="24" t="n"/>
      <c r="O33" s="217" t="n"/>
      <c r="S33" s="210" t="n"/>
    </row>
    <row r="34">
      <c r="A34" s="3" t="n"/>
      <c r="B34" s="10" t="n"/>
      <c r="C34" s="9" t="inlineStr">
        <is>
          <t>(услуги)</t>
        </is>
      </c>
      <c r="E34" s="210" t="n"/>
      <c r="F34" s="9" t="inlineStr">
        <is>
          <t>работы</t>
        </is>
      </c>
      <c r="G34" s="210" t="n"/>
      <c r="H34" s="214" t="n"/>
      <c r="K34" s="215" t="n"/>
      <c r="M34" s="216" t="n"/>
      <c r="N34" s="24" t="n"/>
      <c r="O34" s="217" t="n"/>
      <c r="S34" s="210" t="n"/>
    </row>
    <row r="35">
      <c r="A35" s="3" t="n"/>
      <c r="B35" s="10" t="n"/>
      <c r="C35" s="10" t="n"/>
      <c r="E35" s="210" t="n"/>
      <c r="F35" s="9" t="inlineStr">
        <is>
          <t>(услуги),</t>
        </is>
      </c>
      <c r="G35" s="210" t="n"/>
      <c r="H35" s="214" t="n"/>
      <c r="K35" s="215" t="n"/>
      <c r="M35" s="216" t="n"/>
      <c r="N35" s="24" t="n"/>
      <c r="O35" s="217" t="n"/>
      <c r="S35" s="210" t="n"/>
    </row>
    <row r="36">
      <c r="A36" s="4" t="n"/>
      <c r="B36" s="11" t="n"/>
      <c r="C36" s="11" t="n"/>
      <c r="D36" s="218" t="n"/>
      <c r="E36" s="219" t="n"/>
      <c r="F36" s="220" t="inlineStr">
        <is>
          <t>руб.</t>
        </is>
      </c>
      <c r="G36" s="219" t="n"/>
      <c r="H36" s="221" t="n"/>
      <c r="I36" s="218" t="n"/>
      <c r="J36" s="218" t="n"/>
      <c r="K36" s="211" t="n"/>
      <c r="L36" s="204" t="n"/>
      <c r="M36" s="212" t="n"/>
      <c r="N36" s="24" t="n"/>
      <c r="O36" s="222" t="n"/>
      <c r="P36" s="218" t="n"/>
      <c r="Q36" s="218" t="n"/>
      <c r="R36" s="218" t="n"/>
      <c r="S36" s="219" t="n"/>
    </row>
    <row r="37">
      <c r="A37" s="42" t="n">
        <v>1</v>
      </c>
      <c r="B37" s="42" t="n">
        <v>2</v>
      </c>
      <c r="C37" s="42" t="n">
        <v>3</v>
      </c>
      <c r="D37" s="223" t="n"/>
      <c r="E37" s="224" t="n"/>
      <c r="F37" s="42" t="n">
        <v>4</v>
      </c>
      <c r="G37" s="224" t="n"/>
      <c r="H37" s="42" t="n">
        <v>5</v>
      </c>
      <c r="I37" s="223" t="n"/>
      <c r="J37" s="224" t="n"/>
      <c r="K37" s="225" t="n">
        <v>6</v>
      </c>
      <c r="L37" s="218" t="n"/>
      <c r="M37" s="218" t="n"/>
      <c r="N37" s="43" t="n">
        <v>7</v>
      </c>
      <c r="O37" s="44" t="n">
        <v>7</v>
      </c>
      <c r="P37" s="152" t="n">
        <v>8</v>
      </c>
      <c r="Q37" s="223" t="n"/>
      <c r="R37" s="223" t="n"/>
      <c r="S37" s="224" t="n"/>
    </row>
    <row r="38">
      <c r="A38" s="36" t="n">
        <v>1</v>
      </c>
      <c r="B38" s="47" t="inlineStr">
        <is>
          <t>Управление домом</t>
        </is>
      </c>
      <c r="C38" s="226" t="inlineStr">
        <is>
          <t>руб.</t>
        </is>
      </c>
      <c r="D38" s="223" t="n"/>
      <c r="E38" s="224" t="n"/>
      <c r="F38" s="227">
        <f>3144.91*K38</f>
        <v/>
      </c>
      <c r="G38" s="224" t="n"/>
      <c r="H38" s="228" t="n"/>
      <c r="I38" s="223" t="n"/>
      <c r="J38" s="229" t="n"/>
      <c r="K38" s="91" t="n">
        <v>7.13</v>
      </c>
      <c r="L38" s="230" t="n"/>
      <c r="M38" s="37" t="n"/>
      <c r="N38" s="38" t="n"/>
      <c r="O38" s="48" t="n">
        <v>3</v>
      </c>
      <c r="P38" s="231">
        <f>O38*F38</f>
        <v/>
      </c>
      <c r="Q38" s="223" t="n"/>
      <c r="R38" s="223" t="n"/>
      <c r="S38" s="224" t="n"/>
    </row>
    <row r="39">
      <c r="A39" s="36" t="n"/>
      <c r="B39" s="36" t="inlineStr">
        <is>
          <t>в т.ч. услуги РКЦ</t>
        </is>
      </c>
      <c r="C39" s="226" t="inlineStr">
        <is>
          <t>руб.</t>
        </is>
      </c>
      <c r="D39" s="223" t="n"/>
      <c r="E39" s="224" t="n"/>
      <c r="F39" s="232">
        <f>3144.91*K39</f>
        <v/>
      </c>
      <c r="G39" s="224" t="n"/>
      <c r="H39" s="228" t="n"/>
      <c r="I39" s="223" t="n"/>
      <c r="J39" s="229" t="n"/>
      <c r="K39" s="92" t="n">
        <v>1.51</v>
      </c>
      <c r="L39" s="230" t="n"/>
      <c r="M39" s="37" t="n"/>
      <c r="N39" s="38" t="n"/>
      <c r="O39" s="45" t="n">
        <v>3</v>
      </c>
      <c r="P39" s="233">
        <f>O39*F39</f>
        <v/>
      </c>
      <c r="Q39" s="223" t="n"/>
      <c r="R39" s="223" t="n"/>
      <c r="S39" s="224" t="n"/>
    </row>
    <row r="40">
      <c r="A40" s="36" t="n"/>
      <c r="B40" s="36" t="inlineStr">
        <is>
          <t>в т.ч. услуги МФЦ</t>
        </is>
      </c>
      <c r="C40" s="226" t="inlineStr">
        <is>
          <t>руб.</t>
        </is>
      </c>
      <c r="D40" s="223" t="n"/>
      <c r="E40" s="224" t="n"/>
      <c r="F40" s="232">
        <f>3144.91*K40</f>
        <v/>
      </c>
      <c r="G40" s="224" t="n"/>
      <c r="H40" s="228" t="n"/>
      <c r="I40" s="223" t="n"/>
      <c r="J40" s="229" t="n"/>
      <c r="K40" s="92" t="n">
        <v>0.43</v>
      </c>
      <c r="L40" s="230" t="n"/>
      <c r="M40" s="37" t="n"/>
      <c r="N40" s="38" t="n"/>
      <c r="O40" s="45" t="n">
        <v>3</v>
      </c>
      <c r="P40" s="233">
        <f>O40*F40</f>
        <v/>
      </c>
      <c r="Q40" s="223" t="n"/>
      <c r="R40" s="223" t="n"/>
      <c r="S40" s="224" t="n"/>
    </row>
    <row r="41" ht="24" customHeight="1" s="203">
      <c r="A41" s="36" t="n">
        <v>2</v>
      </c>
      <c r="B41" s="49" t="inlineStr">
        <is>
          <t>Содержание общего имущества</t>
        </is>
      </c>
      <c r="C41" s="226" t="inlineStr">
        <is>
          <t>руб.</t>
        </is>
      </c>
      <c r="D41" s="223" t="n"/>
      <c r="E41" s="224" t="n"/>
      <c r="F41" s="227">
        <f>3144.91*K41</f>
        <v/>
      </c>
      <c r="G41" s="224" t="n"/>
      <c r="H41" s="228" t="n"/>
      <c r="I41" s="223" t="n"/>
      <c r="J41" s="229" t="n"/>
      <c r="K41" s="234" t="n">
        <v>25.98</v>
      </c>
      <c r="L41" s="230" t="n"/>
      <c r="M41" s="37" t="n"/>
      <c r="N41" s="38" t="n"/>
      <c r="O41" s="45" t="n">
        <v>3</v>
      </c>
      <c r="P41" s="231">
        <f>O41*F41</f>
        <v/>
      </c>
      <c r="Q41" s="223" t="n"/>
      <c r="R41" s="223" t="n"/>
      <c r="S41" s="224" t="n"/>
    </row>
    <row r="42" ht="12.75" customHeight="1" s="203">
      <c r="A42" s="36" t="n"/>
      <c r="B42" s="50" t="inlineStr">
        <is>
          <t>в т.ч. Текущий ремонт</t>
        </is>
      </c>
      <c r="C42" s="226" t="inlineStr">
        <is>
          <t>руб.</t>
        </is>
      </c>
      <c r="D42" s="223" t="n"/>
      <c r="E42" s="224" t="n"/>
      <c r="F42" s="232">
        <f>3144.91*K42</f>
        <v/>
      </c>
      <c r="G42" s="224" t="n"/>
      <c r="H42" s="228" t="n"/>
      <c r="I42" s="223" t="n"/>
      <c r="J42" s="229" t="n"/>
      <c r="K42" s="92" t="n">
        <v>6.36</v>
      </c>
      <c r="L42" s="230" t="n"/>
      <c r="M42" s="37" t="n"/>
      <c r="N42" s="38" t="n"/>
      <c r="O42" s="45" t="n">
        <v>3</v>
      </c>
      <c r="P42" s="233">
        <f>O42*F42</f>
        <v/>
      </c>
      <c r="Q42" s="223" t="n"/>
      <c r="R42" s="223" t="n"/>
      <c r="S42" s="224" t="n"/>
    </row>
    <row r="43">
      <c r="A43" s="36" t="n"/>
      <c r="B43" s="50" t="inlineStr">
        <is>
          <t>в т.ч. Подъездов</t>
        </is>
      </c>
      <c r="C43" s="226" t="inlineStr">
        <is>
          <t>руб.</t>
        </is>
      </c>
      <c r="D43" s="223" t="n"/>
      <c r="E43" s="224" t="n"/>
      <c r="F43" s="232">
        <f>3144.91*K43</f>
        <v/>
      </c>
      <c r="G43" s="224" t="n"/>
      <c r="H43" s="228" t="n"/>
      <c r="I43" s="223" t="n"/>
      <c r="J43" s="229" t="n"/>
      <c r="K43" s="41" t="n">
        <v>3.17</v>
      </c>
      <c r="L43" s="230" t="n"/>
      <c r="M43" s="37" t="n"/>
      <c r="N43" s="38" t="n"/>
      <c r="O43" s="45" t="n">
        <v>3</v>
      </c>
      <c r="P43" s="233">
        <f>O43*F43</f>
        <v/>
      </c>
      <c r="Q43" s="223" t="n"/>
      <c r="R43" s="223" t="n"/>
      <c r="S43" s="224" t="n"/>
    </row>
    <row r="44" ht="22.5" customHeight="1" s="203">
      <c r="A44" s="36" t="n"/>
      <c r="B44" s="50" t="inlineStr">
        <is>
          <t>в т.ч. Содержание лифтов</t>
        </is>
      </c>
      <c r="C44" s="226" t="inlineStr">
        <is>
          <t>руб.</t>
        </is>
      </c>
      <c r="D44" s="223" t="n"/>
      <c r="E44" s="224" t="n"/>
      <c r="F44" s="232">
        <f>3144.91*K44</f>
        <v/>
      </c>
      <c r="G44" s="224" t="n"/>
      <c r="H44" s="228" t="n"/>
      <c r="I44" s="223" t="n"/>
      <c r="J44" s="229" t="n"/>
      <c r="K44" s="41" t="n">
        <v>0</v>
      </c>
      <c r="L44" s="230" t="n"/>
      <c r="M44" s="37" t="n"/>
      <c r="N44" s="38" t="n"/>
      <c r="O44" s="45" t="n">
        <v>3</v>
      </c>
      <c r="P44" s="233">
        <f>O44*F44</f>
        <v/>
      </c>
      <c r="Q44" s="223" t="n"/>
      <c r="R44" s="223" t="n"/>
      <c r="S44" s="224" t="n"/>
      <c r="V44" s="59" t="n"/>
    </row>
    <row r="45" ht="22.5" customHeight="1" s="203">
      <c r="A45" s="36" t="n"/>
      <c r="B45" s="50" t="inlineStr">
        <is>
          <t>в т.ч. Содержание мусоропроводов</t>
        </is>
      </c>
      <c r="C45" s="226" t="inlineStr">
        <is>
          <t>руб.</t>
        </is>
      </c>
      <c r="D45" s="223" t="n"/>
      <c r="E45" s="224" t="n"/>
      <c r="F45" s="232">
        <f>3144.91*K45</f>
        <v/>
      </c>
      <c r="G45" s="224" t="n"/>
      <c r="H45" s="228" t="n"/>
      <c r="I45" s="223" t="n"/>
      <c r="J45" s="229" t="n"/>
      <c r="K45" s="41" t="n">
        <v>0</v>
      </c>
      <c r="L45" s="230" t="n"/>
      <c r="M45" s="37" t="n"/>
      <c r="N45" s="38" t="n"/>
      <c r="O45" s="45" t="n">
        <v>3</v>
      </c>
      <c r="P45" s="233">
        <f>O45*F45</f>
        <v/>
      </c>
      <c r="Q45" s="223" t="n"/>
      <c r="R45" s="223" t="n"/>
      <c r="S45" s="224" t="n"/>
    </row>
    <row r="46" ht="33.75" customHeight="1" s="203">
      <c r="A46" s="36" t="n"/>
      <c r="B46" s="50" t="inlineStr">
        <is>
          <t>в т.ч. Уборка придомовой территории</t>
        </is>
      </c>
      <c r="C46" s="226" t="inlineStr">
        <is>
          <t>руб.</t>
        </is>
      </c>
      <c r="D46" s="223" t="n"/>
      <c r="E46" s="224" t="n"/>
      <c r="F46" s="232">
        <f>3144.91*K46</f>
        <v/>
      </c>
      <c r="G46" s="224" t="n"/>
      <c r="H46" s="228" t="n"/>
      <c r="I46" s="223" t="n"/>
      <c r="J46" s="229" t="n"/>
      <c r="K46" s="92" t="n">
        <v>4.55</v>
      </c>
      <c r="L46" s="230" t="n"/>
      <c r="M46" s="37" t="n"/>
      <c r="N46" s="38" t="n"/>
      <c r="O46" s="45" t="n">
        <v>3</v>
      </c>
      <c r="P46" s="233">
        <f>O46*F46</f>
        <v/>
      </c>
      <c r="Q46" s="223" t="n"/>
      <c r="R46" s="223" t="n"/>
      <c r="S46" s="224" t="n"/>
    </row>
    <row r="47" ht="22.5" customHeight="1" s="203">
      <c r="A47" s="36" t="n"/>
      <c r="B47" s="50" t="inlineStr">
        <is>
          <t>в т.ч. Содержание мест общего пользования</t>
        </is>
      </c>
      <c r="C47" s="226" t="inlineStr">
        <is>
          <t>руб.</t>
        </is>
      </c>
      <c r="D47" s="223" t="n"/>
      <c r="E47" s="224" t="n"/>
      <c r="F47" s="232">
        <f>3144.91*K47</f>
        <v/>
      </c>
      <c r="G47" s="224" t="n"/>
      <c r="H47" s="228" t="n"/>
      <c r="I47" s="223" t="n"/>
      <c r="J47" s="229" t="n"/>
      <c r="K47" s="92" t="n">
        <v>3.53</v>
      </c>
      <c r="L47" s="230" t="n"/>
      <c r="M47" s="37" t="n"/>
      <c r="N47" s="38" t="n"/>
      <c r="O47" s="45" t="n">
        <v>3</v>
      </c>
      <c r="P47" s="233">
        <f>O47*F47</f>
        <v/>
      </c>
      <c r="Q47" s="223" t="n"/>
      <c r="R47" s="223" t="n"/>
      <c r="S47" s="224" t="n"/>
    </row>
    <row r="48" ht="75.75" customHeight="1" s="203">
      <c r="A48" s="36" t="n"/>
      <c r="B48" s="50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26" t="inlineStr">
        <is>
          <t>руб.</t>
        </is>
      </c>
      <c r="D48" s="223" t="n"/>
      <c r="E48" s="224" t="n"/>
      <c r="F48" s="232">
        <f>3144.91*K48</f>
        <v/>
      </c>
      <c r="G48" s="224" t="n"/>
      <c r="H48" s="228" t="n"/>
      <c r="I48" s="223" t="n"/>
      <c r="J48" s="229" t="n"/>
      <c r="K48" s="93" t="n">
        <v>7.64</v>
      </c>
      <c r="L48" s="208" t="n"/>
      <c r="M48" s="37" t="n"/>
      <c r="N48" s="38" t="n"/>
      <c r="O48" s="45" t="n">
        <v>3</v>
      </c>
      <c r="P48" s="233">
        <f>O48*F48</f>
        <v/>
      </c>
      <c r="Q48" s="223" t="n"/>
      <c r="R48" s="223" t="n"/>
      <c r="S48" s="224" t="n"/>
    </row>
    <row r="49">
      <c r="A49" s="36" t="n"/>
      <c r="B49" s="50" t="inlineStr">
        <is>
          <t>в т.ч. Дератизация</t>
        </is>
      </c>
      <c r="C49" s="226" t="inlineStr">
        <is>
          <t>руб.</t>
        </is>
      </c>
      <c r="D49" s="223" t="n"/>
      <c r="E49" s="224" t="n"/>
      <c r="F49" s="232">
        <f>3144.91*K49</f>
        <v/>
      </c>
      <c r="G49" s="224" t="n"/>
      <c r="H49" s="94" t="n"/>
      <c r="I49" s="223" t="n"/>
      <c r="J49" s="223" t="n"/>
      <c r="K49" s="92" t="n">
        <v>0.23</v>
      </c>
      <c r="L49" s="230" t="n"/>
      <c r="M49" s="41" t="n"/>
      <c r="N49" s="38" t="n"/>
      <c r="O49" s="45" t="n">
        <v>3</v>
      </c>
      <c r="P49" s="233">
        <f>O49*F49</f>
        <v/>
      </c>
      <c r="Q49" s="223" t="n"/>
      <c r="R49" s="223" t="n"/>
      <c r="S49" s="224" t="n"/>
    </row>
    <row r="50" ht="33.75" customHeight="1" s="203">
      <c r="A50" s="36" t="n"/>
      <c r="B50" s="50" t="inlineStr">
        <is>
          <t>в т.ч. Очистка вентканалов и дымоходов</t>
        </is>
      </c>
      <c r="C50" s="226" t="inlineStr">
        <is>
          <t>руб.</t>
        </is>
      </c>
      <c r="D50" s="223" t="n"/>
      <c r="E50" s="224" t="n"/>
      <c r="F50" s="232">
        <f>3144.91*K50</f>
        <v/>
      </c>
      <c r="G50" s="224" t="n"/>
      <c r="H50" s="228" t="n"/>
      <c r="I50" s="223" t="n"/>
      <c r="J50" s="229" t="n"/>
      <c r="K50" s="92" t="n">
        <v>0.32</v>
      </c>
      <c r="L50" s="230" t="n"/>
      <c r="M50" s="41" t="n"/>
      <c r="N50" s="38" t="n"/>
      <c r="O50" s="45" t="n">
        <v>3</v>
      </c>
      <c r="P50" s="233">
        <f>O50*F50</f>
        <v/>
      </c>
      <c r="Q50" s="223" t="n"/>
      <c r="R50" s="223" t="n"/>
      <c r="S50" s="224" t="n"/>
    </row>
    <row r="51" ht="33.75" customHeight="1" s="203">
      <c r="A51" s="192" t="n"/>
      <c r="B51" s="53" t="inlineStr">
        <is>
          <t>в т.ч. Противопожарные мероприятия</t>
        </is>
      </c>
      <c r="C51" s="226" t="inlineStr">
        <is>
          <t>руб.</t>
        </is>
      </c>
      <c r="D51" s="223" t="n"/>
      <c r="E51" s="224" t="n"/>
      <c r="F51" s="232">
        <f>3144.91*K51</f>
        <v/>
      </c>
      <c r="G51" s="224" t="n"/>
      <c r="H51" s="228" t="n"/>
      <c r="I51" s="223" t="n"/>
      <c r="J51" s="229" t="n"/>
      <c r="K51" s="92" t="n">
        <v>0.18</v>
      </c>
      <c r="L51" s="230" t="n"/>
      <c r="M51" s="41" t="n"/>
      <c r="N51" s="38" t="n"/>
      <c r="O51" s="41" t="n">
        <v>3</v>
      </c>
      <c r="P51" s="233">
        <f>O51*F51</f>
        <v/>
      </c>
      <c r="Q51" s="223" t="n"/>
      <c r="R51" s="223" t="n"/>
      <c r="S51" s="224" t="n"/>
    </row>
    <row r="52" ht="16.5" customHeight="1" s="203">
      <c r="A52" s="36" t="n"/>
      <c r="B52" s="235" t="inlineStr">
        <is>
          <t xml:space="preserve">Дополнительные услуги: </t>
        </is>
      </c>
      <c r="S52" s="210" t="n"/>
    </row>
    <row r="53" ht="22.5" customHeight="1" s="203">
      <c r="A53" s="36" t="n"/>
      <c r="B53" s="50" t="inlineStr">
        <is>
          <t>в т.ч. Ремонт межпанельных швов</t>
        </is>
      </c>
      <c r="C53" s="226" t="inlineStr">
        <is>
          <t>руб.</t>
        </is>
      </c>
      <c r="D53" s="223" t="n"/>
      <c r="E53" s="224" t="n"/>
      <c r="F53" s="226">
        <f>K53*3144.91</f>
        <v/>
      </c>
      <c r="G53" s="224" t="n"/>
      <c r="H53" s="236" t="n"/>
      <c r="I53" s="206" t="n"/>
      <c r="J53" s="237" t="n"/>
      <c r="K53" s="45" t="n">
        <v>2</v>
      </c>
      <c r="L53" s="208" t="n"/>
      <c r="M53" s="45" t="n"/>
      <c r="N53" s="38" t="n"/>
      <c r="O53" s="45" t="n">
        <v>3</v>
      </c>
      <c r="P53" s="233">
        <f>O53*F53</f>
        <v/>
      </c>
      <c r="Q53" s="223" t="n"/>
      <c r="R53" s="223" t="n"/>
      <c r="S53" s="224" t="n"/>
    </row>
    <row r="54" ht="22.5" customHeight="1" s="203">
      <c r="A54" s="40" t="n"/>
      <c r="B54" s="53" t="inlineStr">
        <is>
          <t>в т.ч. Техническое обслуживание ВДГО</t>
        </is>
      </c>
      <c r="C54" s="226" t="inlineStr">
        <is>
          <t>руб.</t>
        </is>
      </c>
      <c r="D54" s="223" t="n"/>
      <c r="E54" s="224" t="n"/>
      <c r="F54" s="226">
        <f>K54*3144.91</f>
        <v/>
      </c>
      <c r="G54" s="224" t="n"/>
      <c r="H54" s="156" t="n"/>
      <c r="I54" s="238" t="n"/>
      <c r="J54" s="230" t="n"/>
      <c r="K54" s="157" t="n">
        <v>0.9399999999999999</v>
      </c>
      <c r="L54" s="238" t="n"/>
      <c r="M54" s="230" t="n"/>
      <c r="N54" s="54" t="n"/>
      <c r="O54" s="41" t="n">
        <v>3</v>
      </c>
      <c r="P54" s="233">
        <f>O54*F54</f>
        <v/>
      </c>
      <c r="Q54" s="223" t="n"/>
      <c r="R54" s="223" t="n"/>
      <c r="S54" s="224" t="n"/>
    </row>
    <row r="55" ht="22.5" customHeight="1" s="203">
      <c r="A55" s="156" t="n"/>
      <c r="B55" s="53" t="inlineStr">
        <is>
          <t>в т.ч. диагностика ВДГО</t>
        </is>
      </c>
      <c r="C55" s="226" t="inlineStr">
        <is>
          <t>руб.</t>
        </is>
      </c>
      <c r="D55" s="223" t="n"/>
      <c r="E55" s="224" t="n"/>
      <c r="F55" s="226">
        <f>K55*3144.91</f>
        <v/>
      </c>
      <c r="G55" s="224" t="n"/>
      <c r="H55" s="200" t="n"/>
      <c r="I55" s="238" t="n"/>
      <c r="J55" s="230" t="n"/>
      <c r="K55" s="239" t="n">
        <v>0.12</v>
      </c>
      <c r="L55" s="230" t="n"/>
      <c r="M55" s="55" t="n"/>
      <c r="N55" s="52" t="n"/>
      <c r="O55" s="41" t="n">
        <v>3</v>
      </c>
      <c r="P55" s="233">
        <f>O55*F55</f>
        <v/>
      </c>
      <c r="Q55" s="223" t="n"/>
      <c r="R55" s="223" t="n"/>
      <c r="S55" s="224" t="n"/>
    </row>
    <row r="56" ht="22.5" customHeight="1" s="203">
      <c r="A56" s="156" t="n"/>
      <c r="B56" s="53" t="inlineStr">
        <is>
          <t>в т.ч. обслуживание ИТП</t>
        </is>
      </c>
      <c r="C56" s="226" t="inlineStr">
        <is>
          <t>руб.</t>
        </is>
      </c>
      <c r="D56" s="223" t="n"/>
      <c r="E56" s="224" t="n"/>
      <c r="F56" s="226">
        <f>K56*3144.91</f>
        <v/>
      </c>
      <c r="G56" s="224" t="n"/>
      <c r="H56" s="200" t="n"/>
      <c r="I56" s="238" t="n"/>
      <c r="J56" s="230" t="n"/>
      <c r="K56" s="239" t="n">
        <v>0</v>
      </c>
      <c r="L56" s="230" t="n"/>
      <c r="M56" s="56" t="n"/>
      <c r="N56" s="39" t="n"/>
      <c r="O56" s="41" t="n">
        <v>3</v>
      </c>
      <c r="P56" s="233">
        <f>O56*F56</f>
        <v/>
      </c>
      <c r="Q56" s="223" t="n"/>
      <c r="R56" s="223" t="n"/>
      <c r="S56" s="224" t="n"/>
    </row>
    <row r="57" ht="22.5" customHeight="1" s="203">
      <c r="A57" s="156" t="n"/>
      <c r="B57" s="53" t="inlineStr">
        <is>
          <t>в т.ч. Обслуживание домофона</t>
        </is>
      </c>
      <c r="C57" s="226" t="inlineStr">
        <is>
          <t>руб.</t>
        </is>
      </c>
      <c r="D57" s="223" t="n"/>
      <c r="E57" s="224" t="n"/>
      <c r="F57" s="226">
        <f>K57*3144.91</f>
        <v/>
      </c>
      <c r="G57" s="224" t="n"/>
      <c r="H57" s="200" t="n"/>
      <c r="I57" s="238" t="n"/>
      <c r="J57" s="230" t="n"/>
      <c r="K57" s="239" t="n">
        <v>0</v>
      </c>
      <c r="L57" s="230" t="n"/>
      <c r="M57" s="56" t="n"/>
      <c r="N57" s="39" t="n"/>
      <c r="O57" s="41" t="n">
        <v>3</v>
      </c>
      <c r="P57" s="233">
        <f>O57*F57</f>
        <v/>
      </c>
      <c r="Q57" s="223" t="n"/>
      <c r="R57" s="223" t="n"/>
      <c r="S57" s="224" t="n"/>
    </row>
    <row r="58" ht="15.75" customHeight="1" s="203">
      <c r="A58" s="101" t="inlineStr">
        <is>
          <t>ИТОГО</t>
        </is>
      </c>
      <c r="B58" s="238" t="n"/>
      <c r="C58" s="238" t="n"/>
      <c r="D58" s="238" t="n"/>
      <c r="E58" s="238" t="n"/>
      <c r="F58" s="238" t="n"/>
      <c r="G58" s="230" t="n"/>
      <c r="H58" s="102" t="inlineStr">
        <is>
          <t>-</t>
        </is>
      </c>
      <c r="I58" s="238" t="n"/>
      <c r="J58" s="230" t="n"/>
      <c r="K58" s="103" t="n"/>
      <c r="L58" s="238" t="n"/>
      <c r="M58" s="230" t="n"/>
      <c r="N58" s="29" t="inlineStr">
        <is>
          <t>-</t>
        </is>
      </c>
      <c r="O58" s="29" t="n"/>
      <c r="P58" s="104">
        <f>SUM(P53:S57)+P41+P38</f>
        <v/>
      </c>
      <c r="Q58" s="238" t="n"/>
      <c r="R58" s="238" t="n"/>
      <c r="S58" s="230" t="n"/>
    </row>
    <row r="59" ht="15.75" customHeight="1" s="203">
      <c r="A59" s="136" t="n"/>
      <c r="B59" s="136" t="n"/>
      <c r="C59" s="136" t="n"/>
      <c r="D59" s="136" t="n"/>
      <c r="E59" s="136" t="n"/>
      <c r="F59" s="136" t="n"/>
      <c r="G59" s="136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36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107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36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161994,00    руб.</t>
        </is>
      </c>
    </row>
    <row r="63" ht="15.75" customFormat="1" customHeight="1" s="19">
      <c r="A63" s="107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108" t="inlineStr">
        <is>
          <t>период: 161994,00 руб.</t>
        </is>
      </c>
    </row>
    <row r="65" ht="37.5" customFormat="1" customHeight="1" s="19">
      <c r="A65" s="107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    руб.</t>
        </is>
      </c>
    </row>
    <row r="66" ht="17.25" customHeight="1" s="203">
      <c r="A66" s="120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203">
      <c r="A67" s="74" t="inlineStr">
        <is>
          <t>№ п/п</t>
        </is>
      </c>
      <c r="B67" s="74" t="inlineStr">
        <is>
          <t>Наименование работы</t>
        </is>
      </c>
      <c r="C67" s="205" t="n"/>
      <c r="D67" s="205" t="n"/>
      <c r="E67" s="205" t="n"/>
      <c r="F67" s="208" t="n"/>
      <c r="G67" s="74" t="inlineStr">
        <is>
          <t>Основание проведения работы</t>
        </is>
      </c>
      <c r="H67" s="205" t="n"/>
      <c r="I67" s="208" t="n"/>
      <c r="J67" s="74" t="inlineStr">
        <is>
          <t>Стоимость работы по текущему ремонту общего имущества, руб.</t>
        </is>
      </c>
      <c r="K67" s="205" t="n"/>
      <c r="L67" s="208" t="n"/>
      <c r="M67" s="74" t="inlineStr">
        <is>
          <t>Объем выполненных работ с единицами измерения</t>
        </is>
      </c>
      <c r="N67" s="205" t="n"/>
      <c r="O67" s="205" t="n"/>
      <c r="P67" s="208" t="n"/>
      <c r="Q67" s="106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205" t="n"/>
      <c r="S67" s="208" t="n"/>
    </row>
    <row r="68" ht="72" customHeight="1" s="203">
      <c r="A68" s="222" t="n"/>
      <c r="B68" s="211" t="n"/>
      <c r="C68" s="204" t="n"/>
      <c r="D68" s="204" t="n"/>
      <c r="E68" s="204" t="n"/>
      <c r="F68" s="212" t="n"/>
      <c r="G68" s="211" t="n"/>
      <c r="H68" s="204" t="n"/>
      <c r="I68" s="212" t="n"/>
      <c r="J68" s="211" t="n"/>
      <c r="K68" s="204" t="n"/>
      <c r="L68" s="212" t="n"/>
      <c r="M68" s="211" t="n"/>
      <c r="N68" s="204" t="n"/>
      <c r="O68" s="204" t="n"/>
      <c r="P68" s="212" t="n"/>
      <c r="Q68" s="211" t="n"/>
      <c r="R68" s="204" t="n"/>
      <c r="S68" s="212" t="n"/>
    </row>
    <row r="69" ht="17.25" customHeight="1" s="203">
      <c r="A69" s="100" t="n">
        <v>1</v>
      </c>
      <c r="B69" s="100" t="n">
        <v>2</v>
      </c>
      <c r="C69" s="238" t="n"/>
      <c r="D69" s="238" t="n"/>
      <c r="E69" s="238" t="n"/>
      <c r="F69" s="230" t="n"/>
      <c r="G69" s="100" t="n">
        <v>3</v>
      </c>
      <c r="H69" s="238" t="n"/>
      <c r="I69" s="230" t="n"/>
      <c r="J69" s="100" t="n">
        <v>4</v>
      </c>
      <c r="K69" s="238" t="n"/>
      <c r="L69" s="230" t="n"/>
      <c r="M69" s="31" t="n">
        <v>6</v>
      </c>
      <c r="N69" s="31" t="n"/>
      <c r="O69" s="100" t="n">
        <v>5</v>
      </c>
      <c r="P69" s="230" t="n"/>
      <c r="Q69" s="100" t="n">
        <v>6</v>
      </c>
      <c r="R69" s="238" t="n"/>
      <c r="S69" s="230" t="n"/>
    </row>
    <row r="70">
      <c r="A70" s="178" t="n">
        <v>1</v>
      </c>
      <c r="B70" s="240" t="inlineStr">
        <is>
          <t>Ремонт входной группы под.3</t>
        </is>
      </c>
      <c r="C70" s="238" t="n"/>
      <c r="D70" s="238" t="n"/>
      <c r="E70" s="238" t="n"/>
      <c r="F70" s="230" t="n"/>
      <c r="G70" s="241" t="inlineStr">
        <is>
          <t>плановые работы</t>
        </is>
      </c>
      <c r="H70" s="238" t="n"/>
      <c r="I70" s="230" t="n"/>
      <c r="J70" s="178" t="n">
        <v>8393.299999999999</v>
      </c>
      <c r="K70" s="238" t="n"/>
      <c r="L70" s="230" t="n"/>
      <c r="M70" s="178" t="n"/>
      <c r="N70" s="178" t="n"/>
      <c r="O70" s="241" t="inlineStr">
        <is>
          <t>12 м²</t>
        </is>
      </c>
      <c r="P70" s="230" t="n"/>
      <c r="Q70" s="242" t="inlineStr">
        <is>
          <t>КС-2</t>
        </is>
      </c>
      <c r="R70" s="238" t="n"/>
      <c r="S70" s="230" t="n"/>
    </row>
    <row r="71" ht="27.75" customHeight="1" s="203">
      <c r="A71" s="178" t="n">
        <v>2</v>
      </c>
      <c r="B71" s="240" t="inlineStr">
        <is>
          <t>Очистка канализационной сети: внутренней</t>
        </is>
      </c>
      <c r="C71" s="238" t="n"/>
      <c r="D71" s="238" t="n"/>
      <c r="E71" s="238" t="n"/>
      <c r="F71" s="230" t="n"/>
      <c r="G71" s="241" t="inlineStr">
        <is>
          <t>плановые работы</t>
        </is>
      </c>
      <c r="H71" s="238" t="n"/>
      <c r="I71" s="230" t="n"/>
      <c r="J71" s="178" t="n">
        <v>8553.43</v>
      </c>
      <c r="K71" s="238" t="n"/>
      <c r="L71" s="230" t="n"/>
      <c r="M71" s="178" t="n"/>
      <c r="N71" s="178" t="n"/>
      <c r="O71" s="241" t="inlineStr">
        <is>
          <t>20 пог м</t>
        </is>
      </c>
      <c r="P71" s="230" t="n"/>
      <c r="Q71" s="242" t="inlineStr">
        <is>
          <t>КС-2</t>
        </is>
      </c>
      <c r="R71" s="238" t="n"/>
      <c r="S71" s="230" t="n"/>
    </row>
    <row r="72" ht="27.75" customHeight="1" s="203">
      <c r="A72" s="178" t="n">
        <v>3</v>
      </c>
      <c r="B72" s="240" t="inlineStr">
        <is>
          <t xml:space="preserve">Слив и наполнение водой системы ГВС: с осмотром системы </t>
        </is>
      </c>
      <c r="C72" s="238" t="n"/>
      <c r="D72" s="238" t="n"/>
      <c r="E72" s="238" t="n"/>
      <c r="F72" s="230" t="n"/>
      <c r="G72" s="241" t="inlineStr">
        <is>
          <t>плановые работы</t>
        </is>
      </c>
      <c r="H72" s="238" t="n"/>
      <c r="I72" s="230" t="n"/>
      <c r="J72" s="178" t="n">
        <v>551.87</v>
      </c>
      <c r="K72" s="238" t="n"/>
      <c r="L72" s="230" t="n"/>
      <c r="M72" s="178" t="n"/>
      <c r="N72" s="178" t="n"/>
      <c r="O72" s="178" t="n"/>
      <c r="P72" s="230" t="n"/>
      <c r="Q72" s="242" t="inlineStr">
        <is>
          <t>КС-2</t>
        </is>
      </c>
      <c r="R72" s="238" t="n"/>
      <c r="S72" s="230" t="n"/>
    </row>
    <row r="73" ht="27.75" customHeight="1" s="203">
      <c r="A73" s="178" t="n">
        <v>4</v>
      </c>
      <c r="B73" s="67" t="inlineStr">
        <is>
          <t>пуско-наладочные работы к ОЗП 2025-2026</t>
        </is>
      </c>
      <c r="C73" s="238" t="n"/>
      <c r="D73" s="238" t="n"/>
      <c r="E73" s="238" t="n"/>
      <c r="F73" s="230" t="n"/>
      <c r="G73" s="175" t="n"/>
      <c r="H73" s="72" t="n"/>
      <c r="I73" s="73" t="n"/>
      <c r="J73" s="178" t="n">
        <v>95864.8</v>
      </c>
      <c r="K73" s="238" t="n"/>
      <c r="L73" s="230" t="n"/>
      <c r="M73" s="178" t="n"/>
      <c r="N73" s="178" t="n"/>
      <c r="O73" s="71" t="n"/>
      <c r="P73" s="73" t="n"/>
      <c r="Q73" s="242" t="inlineStr">
        <is>
          <t>Акт б/н АИС ГЖИ</t>
        </is>
      </c>
      <c r="R73" s="238" t="n"/>
      <c r="S73" s="230" t="n"/>
    </row>
    <row r="74" ht="15" customFormat="1" customHeight="1" s="58">
      <c r="A74" s="169" t="inlineStr">
        <is>
          <t>ИТОГО</t>
        </is>
      </c>
      <c r="B74" s="238" t="n"/>
      <c r="C74" s="238" t="n"/>
      <c r="D74" s="238" t="n"/>
      <c r="E74" s="238" t="n"/>
      <c r="F74" s="230" t="n"/>
      <c r="G74" s="170" t="n"/>
      <c r="H74" s="238" t="n"/>
      <c r="I74" s="230" t="n"/>
      <c r="J74" s="171">
        <f>SUM(J70:L73)</f>
        <v/>
      </c>
      <c r="K74" s="238" t="n"/>
      <c r="L74" s="230" t="n"/>
      <c r="M74" s="57" t="inlineStr">
        <is>
          <t>-</t>
        </is>
      </c>
      <c r="N74" s="57" t="n"/>
      <c r="O74" s="112" t="n"/>
      <c r="P74" s="230" t="n"/>
      <c r="Q74" s="112" t="n"/>
      <c r="R74" s="238" t="n"/>
      <c r="S74" s="230" t="n"/>
    </row>
    <row r="75" ht="17.25" customHeight="1" s="203">
      <c r="A75" s="121" t="n"/>
      <c r="B75" s="121" t="n"/>
      <c r="C75" s="121" t="n"/>
      <c r="D75" s="121" t="n"/>
      <c r="E75" s="121" t="n"/>
      <c r="F75" s="121" t="n"/>
      <c r="G75" s="16" t="n"/>
      <c r="H75" s="16" t="n"/>
      <c r="I75" s="16" t="n"/>
      <c r="J75" s="17" t="n"/>
      <c r="K75" s="17" t="n"/>
      <c r="L75" s="17" t="n"/>
      <c r="M75" s="18" t="n"/>
      <c r="N75" s="18" t="n"/>
      <c r="O75" s="18" t="n"/>
      <c r="P75" s="18" t="n"/>
      <c r="Q75" s="18" t="n"/>
    </row>
    <row r="76" ht="36" customHeight="1" s="203">
      <c r="A76" s="107" t="inlineStr">
        <is>
          <t>3. Стоимость   услуг   по   управлению   многоквартирным   домом,   оказанных   за отчетный период:     67269,62   руб.</t>
        </is>
      </c>
    </row>
    <row r="77" ht="52.5" customHeight="1" s="203">
      <c r="A77" s="136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78" ht="17.25" customHeight="1" s="203">
      <c r="A78" s="99" t="n"/>
    </row>
    <row r="79" ht="52.5" customHeight="1" s="203">
      <c r="A79" s="35" t="inlineStr">
        <is>
          <t>№ п/п</t>
        </is>
      </c>
      <c r="B79" s="98" t="inlineStr">
        <is>
          <t>Количество направленных претензий потребителям- должникам</t>
        </is>
      </c>
      <c r="C79" s="238" t="n"/>
      <c r="D79" s="230" t="n"/>
      <c r="E79" s="98" t="inlineStr">
        <is>
          <t>Количество направленных исковых заявлений, заявлений на выдачу судебного приказа</t>
        </is>
      </c>
      <c r="F79" s="238" t="n"/>
      <c r="G79" s="238" t="n"/>
      <c r="H79" s="238" t="n"/>
      <c r="I79" s="230" t="n"/>
      <c r="J79" s="98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79" s="238" t="n"/>
      <c r="L79" s="238" t="n"/>
      <c r="M79" s="238" t="n"/>
      <c r="N79" s="238" t="n"/>
      <c r="O79" s="238" t="n"/>
      <c r="P79" s="238" t="n"/>
      <c r="Q79" s="238" t="n"/>
      <c r="R79" s="238" t="n"/>
      <c r="S79" s="230" t="n"/>
    </row>
    <row r="80" ht="17.25" customHeight="1" s="203">
      <c r="A80" s="100" t="n">
        <v>1</v>
      </c>
      <c r="B80" s="100" t="n">
        <v>2</v>
      </c>
      <c r="C80" s="238" t="n"/>
      <c r="D80" s="230" t="n"/>
      <c r="E80" s="100" t="n">
        <v>3</v>
      </c>
      <c r="F80" s="238" t="n"/>
      <c r="G80" s="238" t="n"/>
      <c r="H80" s="238" t="n"/>
      <c r="I80" s="230" t="n"/>
      <c r="J80" s="100" t="n">
        <v>4</v>
      </c>
      <c r="K80" s="238" t="n"/>
      <c r="L80" s="238" t="n"/>
      <c r="M80" s="238" t="n"/>
      <c r="N80" s="238" t="n"/>
      <c r="O80" s="238" t="n"/>
      <c r="P80" s="238" t="n"/>
      <c r="Q80" s="238" t="n"/>
      <c r="R80" s="238" t="n"/>
      <c r="S80" s="230" t="n"/>
    </row>
    <row r="81">
      <c r="A81" s="113" t="n"/>
      <c r="B81" s="178" t="n">
        <v>0</v>
      </c>
      <c r="C81" s="238" t="n"/>
      <c r="D81" s="230" t="n"/>
      <c r="E81" s="178" t="n">
        <v>0</v>
      </c>
      <c r="F81" s="238" t="n"/>
      <c r="G81" s="238" t="n"/>
      <c r="H81" s="238" t="n"/>
      <c r="I81" s="230" t="n"/>
      <c r="J81" s="178" t="n">
        <v>0</v>
      </c>
      <c r="K81" s="238" t="n"/>
      <c r="L81" s="238" t="n"/>
      <c r="M81" s="238" t="n"/>
      <c r="N81" s="238" t="n"/>
      <c r="O81" s="238" t="n"/>
      <c r="P81" s="238" t="n"/>
      <c r="Q81" s="238" t="n"/>
      <c r="R81" s="238" t="n"/>
      <c r="S81" s="230" t="n"/>
    </row>
    <row r="82">
      <c r="A82" s="16" t="n"/>
      <c r="B82" s="16" t="n"/>
      <c r="C82" s="16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</row>
    <row r="83" ht="125.25" customHeight="1" s="203">
      <c r="A83" s="135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83" s="7" t="n"/>
    </row>
    <row r="84" ht="17.25" customHeight="1" s="203">
      <c r="A84" s="97" t="n"/>
    </row>
    <row r="85" ht="48.75" customHeight="1" s="203">
      <c r="A85" s="35" t="inlineStr">
        <is>
          <t>№ п/п</t>
        </is>
      </c>
      <c r="B85" s="98" t="inlineStr">
        <is>
          <t>Вид платежа</t>
        </is>
      </c>
      <c r="C85" s="238" t="n"/>
      <c r="D85" s="230" t="n"/>
      <c r="E85" s="98" t="inlineStr">
        <is>
          <t>Задолженность на начало отчетного периода, руб.</t>
        </is>
      </c>
      <c r="F85" s="238" t="n"/>
      <c r="G85" s="238" t="n"/>
      <c r="H85" s="230" t="n"/>
      <c r="I85" s="177" t="inlineStr">
        <is>
          <t>Размер начисленных средств, руб.</t>
        </is>
      </c>
      <c r="J85" s="238" t="n"/>
      <c r="K85" s="230" t="n"/>
      <c r="L85" s="98" t="inlineStr">
        <is>
          <t>Размер поступивших средств, руб.</t>
        </is>
      </c>
      <c r="M85" s="238" t="n"/>
      <c r="N85" s="238" t="n"/>
      <c r="O85" s="230" t="n"/>
      <c r="P85" s="98" t="inlineStr">
        <is>
          <t>Задолженность на 1 января периода, следующего за отчетным, руб.</t>
        </is>
      </c>
      <c r="Q85" s="238" t="n"/>
      <c r="R85" s="238" t="n"/>
      <c r="S85" s="230" t="n"/>
    </row>
    <row r="86" ht="15.75" customHeight="1" s="203">
      <c r="A86" s="176" t="n">
        <v>1</v>
      </c>
      <c r="B86" s="176" t="n">
        <v>2</v>
      </c>
      <c r="C86" s="238" t="n"/>
      <c r="D86" s="230" t="n"/>
      <c r="E86" s="176" t="n">
        <v>3</v>
      </c>
      <c r="F86" s="238" t="n"/>
      <c r="G86" s="238" t="n"/>
      <c r="H86" s="230" t="n"/>
      <c r="I86" s="176" t="n">
        <v>4</v>
      </c>
      <c r="J86" s="238" t="n"/>
      <c r="K86" s="230" t="n"/>
      <c r="L86" s="176" t="n">
        <v>5</v>
      </c>
      <c r="M86" s="238" t="n"/>
      <c r="N86" s="238" t="n"/>
      <c r="O86" s="230" t="n"/>
      <c r="P86" s="176" t="n">
        <v>6</v>
      </c>
      <c r="Q86" s="238" t="n"/>
      <c r="R86" s="238" t="n"/>
      <c r="S86" s="230" t="n"/>
    </row>
    <row r="87" ht="15.75" customHeight="1" s="203">
      <c r="A87" s="30" t="n">
        <v>1</v>
      </c>
      <c r="B87" s="115" t="inlineStr">
        <is>
          <t>Платежи собственников помещений               в многоквартирном доме</t>
        </is>
      </c>
      <c r="C87" s="238" t="n"/>
      <c r="D87" s="230" t="n"/>
      <c r="E87" s="117" t="n">
        <v>0</v>
      </c>
      <c r="F87" s="238" t="n"/>
      <c r="G87" s="238" t="n"/>
      <c r="H87" s="230" t="n"/>
      <c r="I87" s="117" t="n">
        <v>341254.2</v>
      </c>
      <c r="J87" s="238" t="n"/>
      <c r="K87" s="230" t="n"/>
      <c r="L87" s="117" t="n">
        <v>238802.41</v>
      </c>
      <c r="M87" s="238" t="n"/>
      <c r="N87" s="238" t="n"/>
      <c r="O87" s="230" t="n"/>
      <c r="P87" s="117">
        <f>I87-L87</f>
        <v/>
      </c>
      <c r="Q87" s="238" t="n"/>
      <c r="R87" s="238" t="n"/>
      <c r="S87" s="230" t="n"/>
    </row>
    <row r="88" hidden="1" ht="18" customHeight="1" s="203">
      <c r="A88" s="30" t="n">
        <v>2</v>
      </c>
      <c r="B88" s="115" t="inlineStr">
        <is>
          <t>Платежи нанимателей помещений               в многоквартирном доме</t>
        </is>
      </c>
      <c r="C88" s="238" t="n"/>
      <c r="D88" s="230" t="n"/>
      <c r="E88" s="116" t="n"/>
      <c r="F88" s="238" t="n"/>
      <c r="G88" s="238" t="n"/>
      <c r="H88" s="230" t="n"/>
      <c r="I88" s="116" t="n"/>
      <c r="J88" s="238" t="n"/>
      <c r="K88" s="230" t="n"/>
      <c r="L88" s="117" t="n"/>
      <c r="M88" s="238" t="n"/>
      <c r="N88" s="238" t="n"/>
      <c r="O88" s="230" t="n"/>
      <c r="P88" s="117" t="n"/>
      <c r="Q88" s="238" t="n"/>
      <c r="R88" s="238" t="n"/>
      <c r="S88" s="230" t="n"/>
    </row>
    <row r="89" ht="15.75" customHeight="1" s="203">
      <c r="A89" s="101" t="inlineStr">
        <is>
          <t>ИТОГО</t>
        </is>
      </c>
      <c r="B89" s="238" t="n"/>
      <c r="C89" s="238" t="n"/>
      <c r="D89" s="230" t="n"/>
      <c r="E89" s="113" t="n"/>
      <c r="F89" s="238" t="n"/>
      <c r="G89" s="238" t="n"/>
      <c r="H89" s="230" t="n"/>
      <c r="I89" s="114" t="n">
        <v>341254.2</v>
      </c>
      <c r="J89" s="238" t="n"/>
      <c r="K89" s="230" t="n"/>
      <c r="L89" s="114" t="n">
        <v>238802.41</v>
      </c>
      <c r="M89" s="238" t="n"/>
      <c r="N89" s="238" t="n"/>
      <c r="O89" s="230" t="n"/>
      <c r="P89" s="114">
        <f>I89-L89</f>
        <v/>
      </c>
      <c r="Q89" s="238" t="n"/>
      <c r="R89" s="238" t="n"/>
      <c r="S89" s="230" t="n"/>
    </row>
  </sheetData>
  <mergeCells count="228">
    <mergeCell ref="P57:S57"/>
    <mergeCell ref="K49:L49"/>
    <mergeCell ref="Q72:S72"/>
    <mergeCell ref="C44:E44"/>
    <mergeCell ref="A23:S23"/>
    <mergeCell ref="J74:L74"/>
    <mergeCell ref="C40:E40"/>
    <mergeCell ref="I87:K87"/>
    <mergeCell ref="B71:F71"/>
    <mergeCell ref="P32:S36"/>
    <mergeCell ref="P42:S42"/>
    <mergeCell ref="C51:E51"/>
    <mergeCell ref="A63:S63"/>
    <mergeCell ref="K50:L50"/>
    <mergeCell ref="Q70:S70"/>
    <mergeCell ref="A83:S83"/>
    <mergeCell ref="I88:K88"/>
    <mergeCell ref="A77:S77"/>
    <mergeCell ref="P85:S85"/>
    <mergeCell ref="J81:S81"/>
    <mergeCell ref="O74:P74"/>
    <mergeCell ref="B80:D80"/>
    <mergeCell ref="C57:E57"/>
    <mergeCell ref="P44:S44"/>
    <mergeCell ref="A6:S6"/>
    <mergeCell ref="A1:S1"/>
    <mergeCell ref="K42:L42"/>
    <mergeCell ref="C49:E49"/>
    <mergeCell ref="E88:H88"/>
    <mergeCell ref="P46:S46"/>
    <mergeCell ref="F56:G56"/>
    <mergeCell ref="A78:S78"/>
    <mergeCell ref="C34:E34"/>
    <mergeCell ref="J72:L72"/>
    <mergeCell ref="C42:E42"/>
    <mergeCell ref="F43:G43"/>
    <mergeCell ref="H38:J38"/>
    <mergeCell ref="K53:L53"/>
    <mergeCell ref="A65:S65"/>
    <mergeCell ref="P39:S39"/>
    <mergeCell ref="H44:J44"/>
    <mergeCell ref="E81:I81"/>
    <mergeCell ref="J79:S79"/>
    <mergeCell ref="P48:S48"/>
    <mergeCell ref="H58:J58"/>
    <mergeCell ref="A3:S3"/>
    <mergeCell ref="H40:J40"/>
    <mergeCell ref="A12:S12"/>
    <mergeCell ref="F57:G57"/>
    <mergeCell ref="M67:P68"/>
    <mergeCell ref="H51:J51"/>
    <mergeCell ref="P47:S47"/>
    <mergeCell ref="F54:G54"/>
    <mergeCell ref="A14:S14"/>
    <mergeCell ref="B72:F72"/>
    <mergeCell ref="F34:G34"/>
    <mergeCell ref="E85:H85"/>
    <mergeCell ref="J70:L70"/>
    <mergeCell ref="P43:S43"/>
    <mergeCell ref="B88:D88"/>
    <mergeCell ref="G69:I69"/>
    <mergeCell ref="N30:S31"/>
    <mergeCell ref="Q69:S69"/>
    <mergeCell ref="A4:S4"/>
    <mergeCell ref="K55:L55"/>
    <mergeCell ref="C46:E46"/>
    <mergeCell ref="B70:F70"/>
    <mergeCell ref="P89:S89"/>
    <mergeCell ref="K51:L51"/>
    <mergeCell ref="F30:G30"/>
    <mergeCell ref="H57:J57"/>
    <mergeCell ref="P88:S88"/>
    <mergeCell ref="C39:E39"/>
    <mergeCell ref="F33:G33"/>
    <mergeCell ref="F45:G45"/>
    <mergeCell ref="K41:L41"/>
    <mergeCell ref="C48:E48"/>
    <mergeCell ref="F42:G42"/>
    <mergeCell ref="A24:S24"/>
    <mergeCell ref="P50:S50"/>
    <mergeCell ref="K56:L56"/>
    <mergeCell ref="H32:J36"/>
    <mergeCell ref="A60:S60"/>
    <mergeCell ref="C38:E38"/>
    <mergeCell ref="K43:L43"/>
    <mergeCell ref="H42:J42"/>
    <mergeCell ref="F47:G47"/>
    <mergeCell ref="B85:D85"/>
    <mergeCell ref="E80:I80"/>
    <mergeCell ref="F46:G46"/>
    <mergeCell ref="E87:H87"/>
    <mergeCell ref="O71:P71"/>
    <mergeCell ref="A16:S16"/>
    <mergeCell ref="C31:E32"/>
    <mergeCell ref="G71:I71"/>
    <mergeCell ref="F39:G39"/>
    <mergeCell ref="C33:E33"/>
    <mergeCell ref="J80:S80"/>
    <mergeCell ref="F48:G48"/>
    <mergeCell ref="Q71:S71"/>
    <mergeCell ref="P86:S86"/>
    <mergeCell ref="A18:S18"/>
    <mergeCell ref="J69:L69"/>
    <mergeCell ref="B67:F68"/>
    <mergeCell ref="F44:G44"/>
    <mergeCell ref="C35:E35"/>
    <mergeCell ref="L85:O85"/>
    <mergeCell ref="O32:O36"/>
    <mergeCell ref="A2:S2"/>
    <mergeCell ref="Q73:S73"/>
    <mergeCell ref="B31:B32"/>
    <mergeCell ref="I85:K85"/>
    <mergeCell ref="B52:S52"/>
    <mergeCell ref="C50:E50"/>
    <mergeCell ref="H46:J46"/>
    <mergeCell ref="P37:S37"/>
    <mergeCell ref="C55:E55"/>
    <mergeCell ref="A22:S22"/>
    <mergeCell ref="P87:S87"/>
    <mergeCell ref="A74:F74"/>
    <mergeCell ref="F31:G32"/>
    <mergeCell ref="K45:L45"/>
    <mergeCell ref="G74:I74"/>
    <mergeCell ref="A20:S20"/>
    <mergeCell ref="B87:D87"/>
    <mergeCell ref="H45:J45"/>
    <mergeCell ref="C36:E36"/>
    <mergeCell ref="A58:G58"/>
    <mergeCell ref="P58:S58"/>
    <mergeCell ref="P55:S55"/>
    <mergeCell ref="K47:L47"/>
    <mergeCell ref="A13:S13"/>
    <mergeCell ref="G67:I68"/>
    <mergeCell ref="K44:L44"/>
    <mergeCell ref="H47:J47"/>
    <mergeCell ref="P51:S51"/>
    <mergeCell ref="F36:G36"/>
    <mergeCell ref="F50:G50"/>
    <mergeCell ref="K46:L46"/>
    <mergeCell ref="K40:L40"/>
    <mergeCell ref="A15:S15"/>
    <mergeCell ref="A64:S64"/>
    <mergeCell ref="P41:S41"/>
    <mergeCell ref="H30:L31"/>
    <mergeCell ref="J71:L71"/>
    <mergeCell ref="B73:F73"/>
    <mergeCell ref="C37:E37"/>
    <mergeCell ref="A61:S61"/>
    <mergeCell ref="P56:S56"/>
    <mergeCell ref="C30:E30"/>
    <mergeCell ref="G72:I72"/>
    <mergeCell ref="H53:J53"/>
    <mergeCell ref="J73:L73"/>
    <mergeCell ref="I86:K86"/>
    <mergeCell ref="P49:S49"/>
    <mergeCell ref="O70:P70"/>
    <mergeCell ref="A7:S7"/>
    <mergeCell ref="A89:D89"/>
    <mergeCell ref="I89:K89"/>
    <mergeCell ref="H50:J50"/>
    <mergeCell ref="L88:O88"/>
    <mergeCell ref="G70:I70"/>
    <mergeCell ref="H55:J55"/>
    <mergeCell ref="F49:G49"/>
    <mergeCell ref="K57:L57"/>
    <mergeCell ref="A27:S27"/>
    <mergeCell ref="E86:H86"/>
    <mergeCell ref="A31:A32"/>
    <mergeCell ref="H39:J39"/>
    <mergeCell ref="A67:A68"/>
    <mergeCell ref="E89:H89"/>
    <mergeCell ref="B86:D86"/>
    <mergeCell ref="C54:E54"/>
    <mergeCell ref="H49:J49"/>
    <mergeCell ref="A76:S76"/>
    <mergeCell ref="P53:S53"/>
    <mergeCell ref="C41:E41"/>
    <mergeCell ref="A17:S17"/>
    <mergeCell ref="J67:L68"/>
    <mergeCell ref="A84:R84"/>
    <mergeCell ref="C56:E56"/>
    <mergeCell ref="K58:M58"/>
    <mergeCell ref="F40:G40"/>
    <mergeCell ref="C43:E43"/>
    <mergeCell ref="A62:S62"/>
    <mergeCell ref="A10:S10"/>
    <mergeCell ref="E79:I79"/>
    <mergeCell ref="F55:G55"/>
    <mergeCell ref="A19:S19"/>
    <mergeCell ref="K32:M36"/>
    <mergeCell ref="P45:S45"/>
    <mergeCell ref="A28:S28"/>
    <mergeCell ref="P54:S54"/>
    <mergeCell ref="L86:O86"/>
    <mergeCell ref="F51:G51"/>
    <mergeCell ref="H37:J37"/>
    <mergeCell ref="Q74:S74"/>
    <mergeCell ref="A9:S9"/>
    <mergeCell ref="P38:S38"/>
    <mergeCell ref="F41:G41"/>
    <mergeCell ref="H48:J48"/>
    <mergeCell ref="O69:P69"/>
    <mergeCell ref="F35:G35"/>
    <mergeCell ref="B69:F69"/>
    <mergeCell ref="Q67:S68"/>
    <mergeCell ref="F38:G38"/>
    <mergeCell ref="C53:E53"/>
    <mergeCell ref="P40:S40"/>
    <mergeCell ref="K37:M37"/>
    <mergeCell ref="B79:D79"/>
    <mergeCell ref="L87:O87"/>
    <mergeCell ref="K39:L39"/>
    <mergeCell ref="K48:L48"/>
    <mergeCell ref="B81:D81"/>
    <mergeCell ref="H43:J43"/>
    <mergeCell ref="F37:G37"/>
    <mergeCell ref="L89:O89"/>
    <mergeCell ref="H54:J54"/>
    <mergeCell ref="K38:L38"/>
    <mergeCell ref="C45:E45"/>
    <mergeCell ref="H41:J41"/>
    <mergeCell ref="K54:M54"/>
    <mergeCell ref="O72:P72"/>
    <mergeCell ref="A21:S21"/>
    <mergeCell ref="H56:J56"/>
    <mergeCell ref="A26:S26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169"/>
  <sheetViews>
    <sheetView workbookViewId="0">
      <selection activeCell="A1" sqref="A1"/>
    </sheetView>
  </sheetViews>
  <sheetFormatPr baseColWidth="8" defaultRowHeight="15"/>
  <cols>
    <col width="5.42578125" customWidth="1" style="203" min="1" max="1"/>
    <col width="13" customWidth="1" style="203" min="2" max="2"/>
    <col width="2.42578125" customWidth="1" style="203" min="3" max="3"/>
    <col width="3.42578125" customWidth="1" style="203" min="4" max="4"/>
    <col width="2.42578125" customWidth="1" style="203" min="5" max="5"/>
    <col width="10.42578125" customWidth="1" style="203" min="6" max="6"/>
    <col width="4.42578125" customWidth="1" style="203" min="7" max="7"/>
    <col width="9.42578125" customWidth="1" style="203" min="8" max="8"/>
    <col width="23.42578125" customWidth="1" style="203" min="9" max="9"/>
    <col width="12.42578125" customWidth="1" style="203" min="10" max="10"/>
    <col width="4.42578125" customWidth="1" style="203" min="11" max="11"/>
    <col width="6.42578125" customWidth="1" style="203" min="12" max="12"/>
    <col width="13" customWidth="1" style="203" min="13" max="13"/>
    <col width="2.42578125" customWidth="1" style="203" min="14" max="14"/>
    <col width="1.42578125" customWidth="1" style="203" min="15" max="15"/>
    <col width="8.42578125" customWidth="1" style="203" min="16" max="16"/>
    <col width="9.42578125" customWidth="1" style="203" min="17" max="17"/>
    <col width="10.42578125" customWidth="1" style="203" min="18" max="18"/>
    <col width="6.42578125" customWidth="1" style="203" min="19" max="19"/>
    <col width="4.42578125" customWidth="1" style="203" min="20" max="20"/>
    <col width="13" customWidth="1" style="203" min="21" max="21"/>
    <col width="1.42578125" customWidth="1" style="203" min="22" max="22"/>
    <col width="13" customWidth="1" style="203" min="23" max="23"/>
    <col width="13" customWidth="1" style="203" min="24" max="24"/>
    <col width="7.42578125" customWidth="1" style="203" min="25" max="25"/>
    <col width="1.42578125" customWidth="1" style="203" min="26" max="26"/>
    <col width="3.42578125" customWidth="1" style="203" min="27" max="27"/>
    <col width="13" customWidth="1" style="203" min="28" max="28"/>
    <col width="5.42578125" customWidth="1" style="203" min="29" max="29"/>
  </cols>
  <sheetData>
    <row r="1" ht="12.2" customHeight="1" s="203">
      <c r="A1" s="243" t="inlineStr">
        <is>
          <t>Унифицированная Форма № КС-2</t>
        </is>
      </c>
    </row>
    <row r="2" ht="12.2" customHeight="1" s="203">
      <c r="A2" s="243" t="inlineStr">
        <is>
          <t>Утверждена постановлением Госкомстата России</t>
        </is>
      </c>
    </row>
    <row r="3" ht="24.6" customHeight="1" s="203">
      <c r="A3" s="243" t="inlineStr">
        <is>
          <t>от 11.11.99 № 100</t>
        </is>
      </c>
    </row>
    <row r="4" ht="14.85" customHeight="1" s="203">
      <c r="A4" s="244" t="inlineStr"/>
      <c r="AA4" s="245" t="inlineStr">
        <is>
          <t>Код</t>
        </is>
      </c>
      <c r="AB4" s="246" t="n"/>
      <c r="AC4" s="247" t="n"/>
    </row>
    <row r="5" ht="14.85" customHeight="1" s="203">
      <c r="A5" s="248" t="inlineStr">
        <is>
          <t xml:space="preserve">Форма по ОКУД </t>
        </is>
      </c>
      <c r="AA5" s="245" t="inlineStr">
        <is>
          <t>0322005</t>
        </is>
      </c>
      <c r="AB5" s="246" t="n"/>
      <c r="AC5" s="247" t="n"/>
    </row>
    <row r="6" ht="14.85" customHeight="1" s="203">
      <c r="A6" s="244" t="inlineStr">
        <is>
          <t xml:space="preserve">Инвестор: </t>
        </is>
      </c>
      <c r="E6" s="249" t="inlineStr"/>
      <c r="F6" s="250" t="n"/>
      <c r="G6" s="250" t="n"/>
      <c r="H6" s="250" t="n"/>
      <c r="I6" s="250" t="n"/>
      <c r="J6" s="250" t="n"/>
      <c r="K6" s="250" t="n"/>
      <c r="L6" s="250" t="n"/>
      <c r="M6" s="250" t="n"/>
      <c r="N6" s="250" t="n"/>
      <c r="O6" s="250" t="n"/>
      <c r="P6" s="250" t="n"/>
      <c r="Q6" s="250" t="n"/>
      <c r="R6" s="250" t="n"/>
      <c r="S6" s="250" t="n"/>
      <c r="T6" s="250" t="n"/>
      <c r="U6" s="250" t="n"/>
      <c r="V6" s="250" t="n"/>
      <c r="W6" s="248" t="inlineStr">
        <is>
          <t xml:space="preserve">по ОКПО </t>
        </is>
      </c>
      <c r="AA6" s="251" t="inlineStr"/>
      <c r="AB6" s="252" t="n"/>
      <c r="AC6" s="253" t="n"/>
    </row>
    <row r="7" ht="14.85" customHeight="1" s="203">
      <c r="A7" s="244" t="inlineStr"/>
      <c r="E7" s="254" t="inlineStr">
        <is>
          <t>(организация, адрес, телефон, факс)</t>
        </is>
      </c>
      <c r="W7" s="244" t="inlineStr"/>
      <c r="AA7" s="255" t="inlineStr"/>
      <c r="AB7" s="250" t="n"/>
      <c r="AC7" s="256" t="n"/>
    </row>
    <row r="8" ht="14.85" customHeight="1" s="203">
      <c r="A8" s="244" t="inlineStr">
        <is>
          <t xml:space="preserve">Заказчик (Генподрядчик): </t>
        </is>
      </c>
      <c r="G8" s="249" t="inlineStr">
        <is>
          <t>Представитель МКД</t>
        </is>
      </c>
      <c r="H8" s="250" t="n"/>
      <c r="I8" s="250" t="n"/>
      <c r="J8" s="250" t="n"/>
      <c r="K8" s="250" t="n"/>
      <c r="L8" s="250" t="n"/>
      <c r="M8" s="250" t="n"/>
      <c r="N8" s="250" t="n"/>
      <c r="O8" s="250" t="n"/>
      <c r="P8" s="250" t="n"/>
      <c r="Q8" s="250" t="n"/>
      <c r="R8" s="250" t="n"/>
      <c r="S8" s="250" t="n"/>
      <c r="T8" s="250" t="n"/>
      <c r="U8" s="250" t="n"/>
      <c r="V8" s="250" t="n"/>
      <c r="W8" s="248" t="inlineStr">
        <is>
          <t xml:space="preserve">по ОКПО </t>
        </is>
      </c>
      <c r="AA8" s="251" t="inlineStr"/>
      <c r="AB8" s="252" t="n"/>
      <c r="AC8" s="253" t="n"/>
    </row>
    <row r="9" ht="14.85" customHeight="1" s="203">
      <c r="A9" s="244" t="inlineStr"/>
      <c r="G9" s="254" t="inlineStr">
        <is>
          <t>(организация, адрес, телефон, факс)</t>
        </is>
      </c>
      <c r="W9" s="244" t="inlineStr"/>
      <c r="AA9" s="255" t="inlineStr"/>
      <c r="AB9" s="250" t="n"/>
      <c r="AC9" s="256" t="n"/>
    </row>
    <row r="10" ht="14.85" customHeight="1" s="203">
      <c r="A10" s="244" t="inlineStr">
        <is>
          <t xml:space="preserve">Подрядчик (Субподрядчик): </t>
        </is>
      </c>
      <c r="G10" s="249" t="inlineStr">
        <is>
          <t>ООО "УК Жилищные решения"</t>
        </is>
      </c>
      <c r="H10" s="250" t="n"/>
      <c r="I10" s="250" t="n"/>
      <c r="J10" s="250" t="n"/>
      <c r="K10" s="250" t="n"/>
      <c r="L10" s="250" t="n"/>
      <c r="M10" s="250" t="n"/>
      <c r="N10" s="250" t="n"/>
      <c r="O10" s="250" t="n"/>
      <c r="P10" s="250" t="n"/>
      <c r="Q10" s="250" t="n"/>
      <c r="R10" s="250" t="n"/>
      <c r="S10" s="250" t="n"/>
      <c r="T10" s="250" t="n"/>
      <c r="U10" s="250" t="n"/>
      <c r="V10" s="250" t="n"/>
      <c r="W10" s="248" t="inlineStr">
        <is>
          <t xml:space="preserve">по ОКПО </t>
        </is>
      </c>
      <c r="AA10" s="251" t="inlineStr"/>
      <c r="AB10" s="252" t="n"/>
      <c r="AC10" s="253" t="n"/>
    </row>
    <row r="11" ht="14.85" customHeight="1" s="203">
      <c r="A11" s="244" t="inlineStr"/>
      <c r="G11" s="254" t="inlineStr">
        <is>
          <t>(организация, адрес, телефон, факс)</t>
        </is>
      </c>
      <c r="W11" s="244" t="inlineStr"/>
      <c r="AA11" s="255" t="inlineStr"/>
      <c r="AB11" s="250" t="n"/>
      <c r="AC11" s="256" t="n"/>
    </row>
    <row r="12" ht="14.85" customHeight="1" s="203">
      <c r="A12" s="244" t="inlineStr">
        <is>
          <t xml:space="preserve">Стройка: </t>
        </is>
      </c>
      <c r="D12" s="249" t="inlineStr">
        <is>
          <t>Содержание и текущий ремонт МКД Московская область го Щелково, Фряново</t>
        </is>
      </c>
      <c r="E12" s="250" t="n"/>
      <c r="F12" s="250" t="n"/>
      <c r="G12" s="250" t="n"/>
      <c r="H12" s="250" t="n"/>
      <c r="I12" s="250" t="n"/>
      <c r="J12" s="250" t="n"/>
      <c r="K12" s="250" t="n"/>
      <c r="L12" s="250" t="n"/>
      <c r="M12" s="250" t="n"/>
      <c r="N12" s="250" t="n"/>
      <c r="O12" s="250" t="n"/>
      <c r="P12" s="250" t="n"/>
      <c r="Q12" s="250" t="n"/>
      <c r="R12" s="250" t="n"/>
      <c r="S12" s="250" t="n"/>
      <c r="T12" s="250" t="n"/>
      <c r="U12" s="250" t="n"/>
      <c r="V12" s="250" t="n"/>
      <c r="W12" s="248" t="inlineStr"/>
      <c r="AA12" s="245" t="inlineStr"/>
      <c r="AB12" s="246" t="n"/>
      <c r="AC12" s="247" t="n"/>
    </row>
    <row r="13" ht="14.85" customHeight="1" s="203">
      <c r="A13" s="244" t="inlineStr">
        <is>
          <t xml:space="preserve">Объект: </t>
        </is>
      </c>
      <c r="D13" s="249" t="inlineStr">
        <is>
          <t>Содержание и текущий ремонт МКД Московская область го Щелково, Фряново</t>
        </is>
      </c>
      <c r="E13" s="250" t="n"/>
      <c r="F13" s="250" t="n"/>
      <c r="G13" s="250" t="n"/>
      <c r="H13" s="250" t="n"/>
      <c r="I13" s="250" t="n"/>
      <c r="J13" s="250" t="n"/>
      <c r="K13" s="250" t="n"/>
      <c r="L13" s="250" t="n"/>
      <c r="M13" s="250" t="n"/>
      <c r="N13" s="250" t="n"/>
      <c r="O13" s="250" t="n"/>
      <c r="P13" s="250" t="n"/>
      <c r="Q13" s="250" t="n"/>
      <c r="R13" s="250" t="n"/>
      <c r="S13" s="250" t="n"/>
      <c r="T13" s="250" t="n"/>
      <c r="U13" s="250" t="n"/>
      <c r="V13" s="250" t="n"/>
      <c r="W13" s="248" t="inlineStr"/>
      <c r="AA13" s="245" t="inlineStr"/>
      <c r="AB13" s="246" t="n"/>
      <c r="AC13" s="247" t="n"/>
    </row>
    <row r="14" ht="14.85" customHeight="1" s="203">
      <c r="A14" s="248" t="inlineStr">
        <is>
          <t xml:space="preserve">Вид деятельности по ОКДП </t>
        </is>
      </c>
      <c r="AA14" s="245" t="inlineStr"/>
      <c r="AB14" s="246" t="n"/>
      <c r="AC14" s="247" t="n"/>
    </row>
    <row r="15" ht="14.85" customHeight="1" s="203">
      <c r="A15" s="248" t="inlineStr">
        <is>
          <t xml:space="preserve">Договор подряда (контракт) </t>
        </is>
      </c>
      <c r="Y15" s="257" t="inlineStr">
        <is>
          <t>номер</t>
        </is>
      </c>
      <c r="Z15" s="247" t="n"/>
      <c r="AA15" s="258" t="inlineStr"/>
      <c r="AB15" s="246" t="n"/>
      <c r="AC15" s="247" t="n"/>
    </row>
    <row r="16" ht="14.85" customHeight="1" s="203">
      <c r="A16" s="244" t="inlineStr"/>
      <c r="Y16" s="245" t="inlineStr">
        <is>
          <t>дата</t>
        </is>
      </c>
      <c r="Z16" s="247" t="n"/>
      <c r="AA16" s="258" t="inlineStr"/>
      <c r="AB16" s="258" t="inlineStr"/>
      <c r="AC16" s="258" t="inlineStr"/>
    </row>
    <row r="17" ht="14.85" customHeight="1" s="203">
      <c r="A17" s="248" t="inlineStr">
        <is>
          <t>Вид операции</t>
        </is>
      </c>
      <c r="AA17" s="245" t="inlineStr"/>
      <c r="AB17" s="246" t="n"/>
      <c r="AC17" s="247" t="n"/>
    </row>
    <row r="18" ht="12.2" customHeight="1" s="203">
      <c r="A18" s="259" t="inlineStr"/>
    </row>
    <row r="19" ht="14.85" customHeight="1" s="203">
      <c r="A19" s="248" t="inlineStr"/>
      <c r="V19" s="245" t="inlineStr">
        <is>
          <t>Отчетный период</t>
        </is>
      </c>
      <c r="W19" s="246" t="n"/>
      <c r="X19" s="246" t="n"/>
      <c r="Y19" s="246" t="n"/>
      <c r="Z19" s="246" t="n"/>
      <c r="AA19" s="246" t="n"/>
      <c r="AB19" s="246" t="n"/>
      <c r="AC19" s="247" t="n"/>
    </row>
    <row r="20" ht="14.85" customHeight="1" s="203">
      <c r="A20" s="248" t="inlineStr"/>
      <c r="N20" s="245" t="inlineStr">
        <is>
          <t>Номер документа</t>
        </is>
      </c>
      <c r="O20" s="246" t="n"/>
      <c r="P20" s="246" t="n"/>
      <c r="Q20" s="247" t="n"/>
      <c r="R20" s="245" t="inlineStr">
        <is>
          <t>Дата составления</t>
        </is>
      </c>
      <c r="S20" s="246" t="n"/>
      <c r="T20" s="247" t="n"/>
      <c r="U20" s="244" t="inlineStr"/>
      <c r="V20" s="245" t="inlineStr">
        <is>
          <t>с</t>
        </is>
      </c>
      <c r="W20" s="246" t="n"/>
      <c r="X20" s="246" t="n"/>
      <c r="Y20" s="246" t="n"/>
      <c r="Z20" s="247" t="n"/>
      <c r="AA20" s="245" t="inlineStr">
        <is>
          <t>по</t>
        </is>
      </c>
      <c r="AB20" s="246" t="n"/>
      <c r="AC20" s="247" t="n"/>
    </row>
    <row r="21" ht="14.85" customHeight="1" s="203">
      <c r="A21" s="248" t="inlineStr"/>
      <c r="N21" s="245" t="inlineStr"/>
      <c r="O21" s="246" t="n"/>
      <c r="P21" s="246" t="n"/>
      <c r="Q21" s="247" t="n"/>
      <c r="R21" s="245" t="inlineStr">
        <is>
          <t>31.10.2025</t>
        </is>
      </c>
      <c r="S21" s="246" t="n"/>
      <c r="T21" s="247" t="n"/>
      <c r="U21" s="244" t="inlineStr"/>
      <c r="V21" s="258" t="inlineStr">
        <is>
          <t>01.10.2025</t>
        </is>
      </c>
      <c r="W21" s="246" t="n"/>
      <c r="X21" s="246" t="n"/>
      <c r="Y21" s="246" t="n"/>
      <c r="Z21" s="247" t="n"/>
      <c r="AA21" s="258" t="inlineStr">
        <is>
          <t>31.10.2025</t>
        </is>
      </c>
      <c r="AB21" s="246" t="n"/>
      <c r="AC21" s="247" t="n"/>
    </row>
    <row r="22" ht="51.75" customHeight="1" s="203">
      <c r="A22" s="260" t="inlineStr">
        <is>
          <t>АКТ о приемке выполненных работ</t>
        </is>
      </c>
    </row>
    <row r="23" ht="12.2" customHeight="1" s="203">
      <c r="A23" s="259" t="inlineStr"/>
    </row>
    <row r="24" ht="12.2" customHeight="1" s="203">
      <c r="A24" s="261" t="n"/>
      <c r="L24" s="262" t="n"/>
      <c r="O24" s="261" t="n"/>
    </row>
    <row r="25" ht="12.2" customHeight="1" s="203">
      <c r="A25" s="259" t="inlineStr"/>
    </row>
    <row r="26" ht="24.6" customHeight="1" s="203">
      <c r="A26" s="258" t="inlineStr">
        <is>
          <t>Номер</t>
        </is>
      </c>
      <c r="B26" s="253" t="n"/>
      <c r="C26" s="258" t="inlineStr">
        <is>
          <t>Обоснование</t>
        </is>
      </c>
      <c r="D26" s="252" t="n"/>
      <c r="E26" s="252" t="n"/>
      <c r="F26" s="252" t="n"/>
      <c r="G26" s="253" t="n"/>
      <c r="H26" s="258" t="inlineStr">
        <is>
          <t>Наименование работ и затрат</t>
        </is>
      </c>
      <c r="I26" s="252" t="n"/>
      <c r="J26" s="253" t="n"/>
      <c r="K26" s="258" t="inlineStr">
        <is>
          <t>Единица измерения</t>
        </is>
      </c>
      <c r="L26" s="253" t="n"/>
      <c r="M26" s="258" t="inlineStr">
        <is>
          <t>Количество</t>
        </is>
      </c>
      <c r="N26" s="246" t="n"/>
      <c r="O26" s="246" t="n"/>
      <c r="P26" s="246" t="n"/>
      <c r="Q26" s="247" t="n"/>
      <c r="R26" s="258" t="inlineStr">
        <is>
          <t>Сметная стоимость, руб</t>
        </is>
      </c>
      <c r="S26" s="246" t="n"/>
      <c r="T26" s="246" t="n"/>
      <c r="U26" s="246" t="n"/>
      <c r="V26" s="246" t="n"/>
      <c r="W26" s="246" t="n"/>
      <c r="X26" s="246" t="n"/>
      <c r="Y26" s="246" t="n"/>
      <c r="Z26" s="246" t="n"/>
      <c r="AA26" s="246" t="n"/>
      <c r="AB26" s="246" t="n"/>
      <c r="AC26" s="247" t="n"/>
    </row>
    <row r="27" ht="12.2" customHeight="1" s="203">
      <c r="A27" s="263" t="n"/>
      <c r="B27" s="256" t="n"/>
      <c r="C27" s="264" t="n"/>
      <c r="G27" s="265" t="n"/>
      <c r="H27" s="264" t="n"/>
      <c r="J27" s="265" t="n"/>
      <c r="K27" s="264" t="n"/>
      <c r="L27" s="265" t="n"/>
      <c r="M27" s="258" t="inlineStr">
        <is>
          <t>на единицу измерения</t>
        </is>
      </c>
      <c r="N27" s="252" t="n"/>
      <c r="O27" s="253" t="n"/>
      <c r="P27" s="258" t="inlineStr">
        <is>
          <t>коэффициенты</t>
        </is>
      </c>
      <c r="Q27" s="258" t="inlineStr">
        <is>
          <t>всего с учетом коэффициентов</t>
        </is>
      </c>
      <c r="R27" s="258" t="inlineStr">
        <is>
          <t>на единицу измерения в базисном уровне цен</t>
        </is>
      </c>
      <c r="S27" s="258" t="inlineStr">
        <is>
          <t>индекс</t>
        </is>
      </c>
      <c r="T27" s="258" t="inlineStr">
        <is>
          <t>на единицу измерения в текущем уровне цен</t>
        </is>
      </c>
      <c r="U27" s="252" t="n"/>
      <c r="V27" s="252" t="n"/>
      <c r="W27" s="253" t="n"/>
      <c r="X27" s="258" t="inlineStr">
        <is>
          <t>коэффициенты</t>
        </is>
      </c>
      <c r="Y27" s="253" t="n"/>
      <c r="Z27" s="258" t="inlineStr">
        <is>
          <t>всего в текущем уровне цен</t>
        </is>
      </c>
      <c r="AA27" s="252" t="n"/>
      <c r="AB27" s="252" t="n"/>
      <c r="AC27" s="253" t="n"/>
    </row>
    <row r="28" ht="61.35" customHeight="1" s="203">
      <c r="A28" s="258" t="inlineStr">
        <is>
          <t>по пор.</t>
        </is>
      </c>
      <c r="B28" s="258" t="inlineStr">
        <is>
          <t>поз. по см.</t>
        </is>
      </c>
      <c r="C28" s="263" t="n"/>
      <c r="D28" s="250" t="n"/>
      <c r="E28" s="250" t="n"/>
      <c r="F28" s="250" t="n"/>
      <c r="G28" s="256" t="n"/>
      <c r="H28" s="263" t="n"/>
      <c r="I28" s="250" t="n"/>
      <c r="J28" s="256" t="n"/>
      <c r="K28" s="263" t="n"/>
      <c r="L28" s="256" t="n"/>
      <c r="M28" s="263" t="n"/>
      <c r="N28" s="250" t="n"/>
      <c r="O28" s="256" t="n"/>
      <c r="P28" s="266" t="n"/>
      <c r="Q28" s="266" t="n"/>
      <c r="R28" s="266" t="n"/>
      <c r="S28" s="266" t="n"/>
      <c r="T28" s="263" t="n"/>
      <c r="U28" s="250" t="n"/>
      <c r="V28" s="250" t="n"/>
      <c r="W28" s="256" t="n"/>
      <c r="X28" s="263" t="n"/>
      <c r="Y28" s="256" t="n"/>
      <c r="Z28" s="263" t="n"/>
      <c r="AA28" s="250" t="n"/>
      <c r="AB28" s="250" t="n"/>
      <c r="AC28" s="256" t="n"/>
    </row>
    <row r="29" ht="18.4" customHeight="1" s="203">
      <c r="A29" s="258" t="inlineStr">
        <is>
          <t>1</t>
        </is>
      </c>
      <c r="B29" s="258" t="inlineStr">
        <is>
          <t>2</t>
        </is>
      </c>
      <c r="C29" s="258" t="inlineStr">
        <is>
          <t>3</t>
        </is>
      </c>
      <c r="D29" s="246" t="n"/>
      <c r="E29" s="246" t="n"/>
      <c r="F29" s="246" t="n"/>
      <c r="G29" s="247" t="n"/>
      <c r="H29" s="258" t="inlineStr">
        <is>
          <t>4</t>
        </is>
      </c>
      <c r="I29" s="246" t="n"/>
      <c r="J29" s="247" t="n"/>
      <c r="K29" s="258" t="inlineStr">
        <is>
          <t>5</t>
        </is>
      </c>
      <c r="L29" s="247" t="n"/>
      <c r="M29" s="258" t="inlineStr">
        <is>
          <t>6</t>
        </is>
      </c>
      <c r="N29" s="246" t="n"/>
      <c r="O29" s="247" t="n"/>
      <c r="P29" s="258" t="inlineStr">
        <is>
          <t>7</t>
        </is>
      </c>
      <c r="Q29" s="258" t="inlineStr">
        <is>
          <t>8</t>
        </is>
      </c>
      <c r="R29" s="258" t="inlineStr">
        <is>
          <t>9</t>
        </is>
      </c>
      <c r="S29" s="258" t="inlineStr">
        <is>
          <t>10</t>
        </is>
      </c>
      <c r="T29" s="258" t="inlineStr">
        <is>
          <t>11</t>
        </is>
      </c>
      <c r="U29" s="246" t="n"/>
      <c r="V29" s="246" t="n"/>
      <c r="W29" s="247" t="n"/>
      <c r="X29" s="258" t="inlineStr">
        <is>
          <t>12</t>
        </is>
      </c>
      <c r="Y29" s="247" t="n"/>
      <c r="Z29" s="258" t="inlineStr">
        <is>
          <t>13</t>
        </is>
      </c>
      <c r="AA29" s="246" t="n"/>
      <c r="AB29" s="246" t="n"/>
      <c r="AC29" s="247" t="n"/>
    </row>
    <row r="30"/>
    <row r="31" ht="12.2" customHeight="1" s="203">
      <c r="A31" s="267" t="inlineStr">
        <is>
          <t>Беляева д.2</t>
        </is>
      </c>
      <c r="B31" s="250" t="n"/>
      <c r="C31" s="250" t="n"/>
      <c r="D31" s="250" t="n"/>
      <c r="E31" s="250" t="n"/>
      <c r="F31" s="250" t="n"/>
      <c r="G31" s="250" t="n"/>
      <c r="H31" s="250" t="n"/>
      <c r="I31" s="250" t="n"/>
      <c r="J31" s="250" t="n"/>
      <c r="K31" s="250" t="n"/>
      <c r="L31" s="250" t="n"/>
      <c r="M31" s="250" t="n"/>
      <c r="N31" s="250" t="n"/>
      <c r="O31" s="250" t="n"/>
      <c r="P31" s="250" t="n"/>
      <c r="Q31" s="250" t="n"/>
      <c r="R31" s="250" t="n"/>
      <c r="S31" s="250" t="n"/>
      <c r="T31" s="250" t="n"/>
      <c r="U31" s="250" t="n"/>
      <c r="V31" s="250" t="n"/>
      <c r="W31" s="250" t="n"/>
      <c r="X31" s="250" t="n"/>
      <c r="Y31" s="250" t="n"/>
      <c r="Z31" s="250" t="n"/>
      <c r="AA31" s="250" t="n"/>
      <c r="AB31" s="250" t="n"/>
      <c r="AC31" s="250" t="n"/>
    </row>
    <row r="32"/>
    <row r="33" ht="12.2" customHeight="1" s="203">
      <c r="A33" s="267" t="inlineStr">
        <is>
          <t>Общестроительные работы</t>
        </is>
      </c>
      <c r="B33" s="250" t="n"/>
      <c r="C33" s="250" t="n"/>
      <c r="D33" s="250" t="n"/>
      <c r="E33" s="250" t="n"/>
      <c r="F33" s="250" t="n"/>
      <c r="G33" s="250" t="n"/>
      <c r="H33" s="250" t="n"/>
      <c r="I33" s="250" t="n"/>
      <c r="J33" s="250" t="n"/>
      <c r="K33" s="250" t="n"/>
      <c r="L33" s="250" t="n"/>
      <c r="M33" s="250" t="n"/>
      <c r="N33" s="250" t="n"/>
      <c r="O33" s="250" t="n"/>
      <c r="P33" s="250" t="n"/>
      <c r="Q33" s="250" t="n"/>
      <c r="R33" s="250" t="n"/>
      <c r="S33" s="250" t="n"/>
      <c r="T33" s="250" t="n"/>
      <c r="U33" s="250" t="n"/>
      <c r="V33" s="250" t="n"/>
      <c r="W33" s="250" t="n"/>
      <c r="X33" s="250" t="n"/>
      <c r="Y33" s="250" t="n"/>
      <c r="Z33" s="250" t="n"/>
      <c r="AA33" s="250" t="n"/>
      <c r="AB33" s="250" t="n"/>
      <c r="AC33" s="250" t="n"/>
    </row>
    <row r="34" ht="12.2" customHeight="1" s="203">
      <c r="A34" s="259" t="inlineStr">
        <is>
          <t>1</t>
        </is>
      </c>
      <c r="B34" s="268" t="inlineStr">
        <is>
          <t>1</t>
        </is>
      </c>
      <c r="C34" s="268" t="inlineStr">
        <is>
          <t>ГЭСН 11-01-011-03</t>
        </is>
      </c>
      <c r="H34" s="268" t="inlineStr">
        <is>
          <t>Устройство стяжек: бетонных толщиной 20 мм</t>
        </is>
      </c>
      <c r="K34" s="268" t="inlineStr">
        <is>
          <t>100 м2</t>
        </is>
      </c>
      <c r="M34" s="269" t="n">
        <v>0.12</v>
      </c>
      <c r="P34" s="243" t="inlineStr"/>
      <c r="Q34" s="270" t="n">
        <v>0.12</v>
      </c>
      <c r="R34" s="243" t="inlineStr"/>
      <c r="S34" s="243" t="inlineStr"/>
      <c r="T34" s="243" t="inlineStr"/>
      <c r="X34" s="243" t="inlineStr"/>
      <c r="Z34" s="243" t="inlineStr"/>
    </row>
    <row r="35" ht="12.2" customHeight="1" s="203">
      <c r="A35" s="259" t="inlineStr"/>
      <c r="B35" s="259" t="inlineStr"/>
      <c r="C35" s="259" t="inlineStr">
        <is>
          <t xml:space="preserve">             1</t>
        </is>
      </c>
      <c r="H35" s="259" t="inlineStr">
        <is>
          <t>ОТ(ЗТ)</t>
        </is>
      </c>
      <c r="K35" s="259" t="inlineStr">
        <is>
          <t>чел.-ч</t>
        </is>
      </c>
      <c r="M35" s="243" t="inlineStr"/>
      <c r="P35" s="243" t="inlineStr"/>
      <c r="Q35" s="271" t="n">
        <v>4.392</v>
      </c>
      <c r="R35" s="243" t="inlineStr"/>
      <c r="S35" s="243" t="inlineStr"/>
      <c r="T35" s="243" t="inlineStr"/>
      <c r="X35" s="243" t="inlineStr"/>
      <c r="Z35" s="270" t="n">
        <v>1904.24</v>
      </c>
    </row>
    <row r="36" ht="12.2" customHeight="1" s="203">
      <c r="A36" s="259" t="inlineStr"/>
      <c r="B36" s="259" t="inlineStr"/>
      <c r="C36" s="259" t="inlineStr">
        <is>
          <t>1-100-20</t>
        </is>
      </c>
      <c r="H36" s="259" t="inlineStr">
        <is>
          <t>Средний разряд работы 2,0</t>
        </is>
      </c>
      <c r="K36" s="259" t="inlineStr">
        <is>
          <t>чел.-ч</t>
        </is>
      </c>
      <c r="M36" s="272" t="n">
        <v>36.6</v>
      </c>
      <c r="P36" s="243" t="inlineStr"/>
      <c r="Q36" s="271" t="n">
        <v>4.392</v>
      </c>
      <c r="R36" s="243" t="inlineStr"/>
      <c r="S36" s="243" t="inlineStr"/>
      <c r="T36" s="269" t="n">
        <v>433.57</v>
      </c>
      <c r="X36" s="243" t="inlineStr"/>
      <c r="Z36" s="269" t="n">
        <v>1904.24</v>
      </c>
    </row>
    <row r="37" ht="12.2" customHeight="1" s="203">
      <c r="A37" s="259" t="inlineStr"/>
      <c r="B37" s="259" t="inlineStr"/>
      <c r="C37" s="259" t="inlineStr">
        <is>
          <t xml:space="preserve">             2</t>
        </is>
      </c>
      <c r="H37" s="259" t="inlineStr">
        <is>
          <t>ЭМ</t>
        </is>
      </c>
      <c r="K37" s="259" t="inlineStr"/>
      <c r="M37" s="243" t="inlineStr"/>
      <c r="P37" s="243" t="inlineStr"/>
      <c r="Q37" s="243" t="inlineStr"/>
      <c r="R37" s="243" t="inlineStr"/>
      <c r="S37" s="243" t="inlineStr"/>
      <c r="T37" s="243" t="inlineStr"/>
      <c r="X37" s="243" t="inlineStr"/>
      <c r="Z37" s="270" t="n">
        <v>14.88</v>
      </c>
    </row>
    <row r="38" ht="12.2" customHeight="1" s="203">
      <c r="A38" s="273" t="inlineStr"/>
      <c r="B38" s="273" t="inlineStr"/>
      <c r="C38" s="273" t="inlineStr"/>
      <c r="H38" s="273" t="inlineStr">
        <is>
          <t>ОТм(ЗТм)</t>
        </is>
      </c>
      <c r="K38" s="273" t="inlineStr">
        <is>
          <t>чел.-ч</t>
        </is>
      </c>
      <c r="M38" s="274" t="inlineStr"/>
      <c r="P38" s="274" t="inlineStr"/>
      <c r="Q38" s="275" t="n">
        <v>0.1524</v>
      </c>
      <c r="R38" s="274" t="inlineStr"/>
      <c r="S38" s="274" t="inlineStr"/>
      <c r="T38" s="274" t="inlineStr"/>
      <c r="X38" s="274" t="inlineStr"/>
      <c r="Z38" s="270" t="n">
        <v>72.14</v>
      </c>
    </row>
    <row r="39" ht="24.6" customHeight="1" s="203">
      <c r="A39" s="259" t="inlineStr"/>
      <c r="B39" s="259" t="inlineStr"/>
      <c r="C39" s="259" t="inlineStr">
        <is>
          <t>91.06.06-048</t>
        </is>
      </c>
      <c r="H39" s="259" t="inlineStr">
        <is>
          <t>Подъемники одномачтовые, грузоподъемность до 500 кг, высота подъема 45 м</t>
        </is>
      </c>
      <c r="K39" s="259" t="inlineStr">
        <is>
          <t>маш.-ч</t>
        </is>
      </c>
      <c r="M39" s="269" t="n">
        <v>1.27</v>
      </c>
      <c r="P39" s="243" t="inlineStr"/>
      <c r="Q39" s="276" t="n">
        <v>0.1524</v>
      </c>
      <c r="R39" s="269" t="n">
        <v>37.32</v>
      </c>
      <c r="S39" s="269" t="n">
        <v>1.52</v>
      </c>
      <c r="T39" s="269" t="n">
        <v>56.73</v>
      </c>
      <c r="X39" s="243" t="inlineStr"/>
      <c r="Z39" s="269" t="n">
        <v>8.65</v>
      </c>
    </row>
    <row r="40" ht="12.2" customHeight="1" s="203">
      <c r="A40" s="259" t="inlineStr"/>
      <c r="B40" s="259" t="inlineStr"/>
      <c r="C40" s="259" t="inlineStr">
        <is>
          <t>4-100-030</t>
        </is>
      </c>
      <c r="H40" s="259" t="inlineStr">
        <is>
          <t>ОТм(ЗТм) Средний разряд машинистов 3,0</t>
        </is>
      </c>
      <c r="K40" s="259" t="inlineStr">
        <is>
          <t>чел.-ч</t>
        </is>
      </c>
      <c r="M40" s="269" t="n">
        <v>1.27</v>
      </c>
      <c r="P40" s="243" t="inlineStr"/>
      <c r="Q40" s="276" t="n">
        <v>0.1524</v>
      </c>
      <c r="R40" s="243" t="inlineStr"/>
      <c r="S40" s="243" t="inlineStr"/>
      <c r="T40" s="269" t="n">
        <v>473.35</v>
      </c>
      <c r="X40" s="243" t="inlineStr"/>
      <c r="Z40" s="269" t="n">
        <v>72.14</v>
      </c>
    </row>
    <row r="41" ht="12.2" customHeight="1" s="203">
      <c r="A41" s="259" t="inlineStr"/>
      <c r="B41" s="259" t="inlineStr"/>
      <c r="C41" s="259" t="inlineStr">
        <is>
          <t>91.07.04-002</t>
        </is>
      </c>
      <c r="H41" s="259" t="inlineStr">
        <is>
          <t>Вибраторы поверхностные</t>
        </is>
      </c>
      <c r="K41" s="259" t="inlineStr">
        <is>
          <t>маш.-ч</t>
        </is>
      </c>
      <c r="M41" s="269" t="n">
        <v>4.05</v>
      </c>
      <c r="P41" s="243" t="inlineStr"/>
      <c r="Q41" s="271" t="n">
        <v>0.486</v>
      </c>
      <c r="R41" s="269" t="n">
        <v>8.539999999999999</v>
      </c>
      <c r="S41" s="269" t="n">
        <v>1.5</v>
      </c>
      <c r="T41" s="269" t="n">
        <v>12.81</v>
      </c>
      <c r="X41" s="243" t="inlineStr"/>
      <c r="Z41" s="269" t="n">
        <v>6.23</v>
      </c>
    </row>
    <row r="42" ht="12.2" customHeight="1" s="203">
      <c r="A42" s="259" t="inlineStr"/>
      <c r="B42" s="259" t="inlineStr"/>
      <c r="C42" s="259" t="inlineStr">
        <is>
          <t xml:space="preserve">             4</t>
        </is>
      </c>
      <c r="H42" s="259" t="inlineStr">
        <is>
          <t>М</t>
        </is>
      </c>
      <c r="K42" s="259" t="inlineStr"/>
      <c r="M42" s="243" t="inlineStr"/>
      <c r="P42" s="243" t="inlineStr"/>
      <c r="Q42" s="243" t="inlineStr"/>
      <c r="R42" s="243" t="inlineStr"/>
      <c r="S42" s="243" t="inlineStr"/>
      <c r="T42" s="243" t="inlineStr"/>
      <c r="X42" s="243" t="inlineStr"/>
      <c r="Z42" s="270" t="n">
        <v>13.35</v>
      </c>
    </row>
    <row r="43" ht="12.2" customHeight="1" s="203">
      <c r="A43" s="259" t="inlineStr"/>
      <c r="B43" s="259" t="inlineStr"/>
      <c r="C43" s="259" t="inlineStr">
        <is>
          <t>01.7.03.01-0001</t>
        </is>
      </c>
      <c r="H43" s="259" t="inlineStr">
        <is>
          <t>Вода</t>
        </is>
      </c>
      <c r="K43" s="259" t="inlineStr">
        <is>
          <t>м3</t>
        </is>
      </c>
      <c r="M43" s="272" t="n">
        <v>3.5</v>
      </c>
      <c r="P43" s="243" t="inlineStr"/>
      <c r="Q43" s="269" t="n">
        <v>0.42</v>
      </c>
      <c r="R43" s="269" t="n">
        <v>35.71</v>
      </c>
      <c r="S43" s="269" t="n">
        <v>0.89</v>
      </c>
      <c r="T43" s="269" t="n">
        <v>31.78</v>
      </c>
      <c r="X43" s="243" t="inlineStr"/>
      <c r="Z43" s="269" t="n">
        <v>13.35</v>
      </c>
    </row>
    <row r="44" ht="12.2" customHeight="1" s="203">
      <c r="A44" s="259" t="inlineStr"/>
      <c r="B44" s="259" t="inlineStr"/>
      <c r="C44" s="259" t="inlineStr">
        <is>
          <t>04.1.02.05</t>
        </is>
      </c>
      <c r="H44" s="259" t="inlineStr">
        <is>
          <t>Смеси бетонные тяжелого бетона</t>
        </is>
      </c>
      <c r="K44" s="259" t="inlineStr">
        <is>
          <t>м3</t>
        </is>
      </c>
      <c r="M44" s="269" t="n">
        <v>2.04</v>
      </c>
      <c r="P44" s="243" t="inlineStr"/>
      <c r="Q44" s="276" t="n">
        <v>0.2448</v>
      </c>
      <c r="R44" s="243" t="inlineStr"/>
      <c r="S44" s="243" t="inlineStr"/>
      <c r="T44" s="243" t="inlineStr"/>
      <c r="X44" s="243" t="inlineStr"/>
      <c r="Z44" s="243" t="inlineStr"/>
    </row>
    <row r="45" ht="12.2" customHeight="1" s="203">
      <c r="A45" s="259" t="inlineStr"/>
      <c r="B45" s="259" t="inlineStr"/>
      <c r="C45" s="259" t="inlineStr"/>
      <c r="H45" s="277" t="inlineStr">
        <is>
          <t>Итого прямые затраты</t>
        </is>
      </c>
      <c r="I45" s="252" t="n"/>
      <c r="J45" s="252" t="n"/>
      <c r="K45" s="278" t="inlineStr"/>
      <c r="L45" s="252" t="n"/>
      <c r="M45" s="278" t="inlineStr"/>
      <c r="N45" s="252" t="n"/>
      <c r="O45" s="252" t="n"/>
      <c r="P45" s="278" t="inlineStr"/>
      <c r="Q45" s="278" t="inlineStr"/>
      <c r="R45" s="278" t="inlineStr"/>
      <c r="S45" s="278" t="inlineStr"/>
      <c r="T45" s="278" t="inlineStr"/>
      <c r="U45" s="252" t="n"/>
      <c r="V45" s="252" t="n"/>
      <c r="W45" s="252" t="n"/>
      <c r="X45" s="278" t="inlineStr"/>
      <c r="Y45" s="252" t="n"/>
      <c r="Z45" s="279" t="n">
        <v>2004.61</v>
      </c>
      <c r="AA45" s="252" t="n"/>
      <c r="AB45" s="252" t="n"/>
      <c r="AC45" s="252" t="n"/>
    </row>
    <row r="46" ht="24.6" customHeight="1" s="203">
      <c r="B46" s="259" t="inlineStr">
        <is>
          <t>1.1</t>
        </is>
      </c>
      <c r="C46" s="259" t="inlineStr">
        <is>
          <t>04.1.02.05-0122</t>
        </is>
      </c>
      <c r="H46" s="259" t="inlineStr">
        <is>
          <t>Смеси бетонные тяжелого бетона (БСТ) на щебне из гравия, класс В12,5, F(1)75, W2</t>
        </is>
      </c>
      <c r="K46" s="259" t="inlineStr">
        <is>
          <t>м3</t>
        </is>
      </c>
      <c r="M46" s="269" t="n">
        <v>2.04</v>
      </c>
      <c r="P46" s="243" t="inlineStr"/>
      <c r="Q46" s="276" t="n">
        <v>0.2448</v>
      </c>
      <c r="R46" s="243" t="inlineStr"/>
      <c r="S46" s="243" t="inlineStr"/>
      <c r="T46" s="269" t="n">
        <v>6093.17</v>
      </c>
      <c r="X46" s="243" t="inlineStr"/>
      <c r="Z46" s="269" t="n">
        <v>1491.61</v>
      </c>
    </row>
    <row r="47" ht="12.2" customHeight="1" s="203">
      <c r="C47" s="259" t="inlineStr"/>
      <c r="H47" s="259" t="inlineStr">
        <is>
          <t>ФОТ</t>
        </is>
      </c>
      <c r="K47" s="259" t="inlineStr"/>
      <c r="M47" s="243" t="inlineStr"/>
      <c r="P47" s="243" t="inlineStr"/>
      <c r="Q47" s="243" t="inlineStr"/>
      <c r="R47" s="259" t="inlineStr"/>
      <c r="S47" s="259" t="inlineStr"/>
      <c r="T47" s="259" t="inlineStr"/>
      <c r="X47" s="259" t="inlineStr"/>
      <c r="Z47" s="269" t="n">
        <v>1976.38</v>
      </c>
    </row>
    <row r="48" ht="24.6" customHeight="1" s="203">
      <c r="C48" s="259" t="inlineStr">
        <is>
          <t>812/пр_2020_прил._т._п.11_гр.3</t>
        </is>
      </c>
      <c r="H48" s="259" t="inlineStr">
        <is>
          <t>НР (Полы)</t>
        </is>
      </c>
      <c r="K48" s="259" t="inlineStr">
        <is>
          <t>%</t>
        </is>
      </c>
      <c r="M48" s="280" t="n">
        <v>112</v>
      </c>
      <c r="P48" s="243" t="inlineStr"/>
      <c r="Q48" s="269" t="n">
        <v>112</v>
      </c>
      <c r="R48" s="259" t="inlineStr"/>
      <c r="S48" s="259" t="inlineStr"/>
      <c r="T48" s="259" t="inlineStr"/>
      <c r="X48" s="259" t="inlineStr"/>
      <c r="Z48" s="269" t="n">
        <v>2213.55</v>
      </c>
    </row>
    <row r="49" ht="24.6" customHeight="1" s="203">
      <c r="C49" s="259" t="inlineStr">
        <is>
          <t>774/пр_2020_прил._т._п.11_гр.3</t>
        </is>
      </c>
      <c r="H49" s="259" t="inlineStr">
        <is>
          <t>СП (Полы)</t>
        </is>
      </c>
      <c r="K49" s="259" t="inlineStr">
        <is>
          <t>%</t>
        </is>
      </c>
      <c r="M49" s="280" t="n">
        <v>65</v>
      </c>
      <c r="P49" s="243" t="inlineStr"/>
      <c r="Q49" s="269" t="n">
        <v>65</v>
      </c>
      <c r="R49" s="259" t="inlineStr"/>
      <c r="S49" s="259" t="inlineStr"/>
      <c r="T49" s="259" t="inlineStr"/>
      <c r="X49" s="259" t="inlineStr"/>
      <c r="Z49" s="269" t="n">
        <v>1284.65</v>
      </c>
    </row>
    <row r="50">
      <c r="A50" s="281" t="n"/>
      <c r="B50" s="281" t="n"/>
      <c r="C50" s="281" t="n"/>
      <c r="D50" s="281" t="n"/>
      <c r="E50" s="281" t="n"/>
      <c r="F50" s="281" t="n"/>
      <c r="G50" s="281" t="n"/>
      <c r="H50" s="281" t="n"/>
      <c r="I50" s="281" t="n"/>
      <c r="J50" s="281" t="n"/>
      <c r="K50" s="281" t="n"/>
      <c r="L50" s="281" t="n"/>
      <c r="M50" s="281" t="n"/>
      <c r="N50" s="281" t="n"/>
      <c r="O50" s="281" t="n"/>
      <c r="P50" s="281" t="n"/>
      <c r="Q50" s="281" t="n"/>
      <c r="R50" s="281" t="n"/>
      <c r="S50" s="281" t="n"/>
      <c r="T50" s="281" t="n"/>
      <c r="U50" s="281" t="n"/>
      <c r="V50" s="281" t="n"/>
      <c r="W50" s="281" t="n"/>
      <c r="X50" s="281" t="n"/>
      <c r="Y50" s="281" t="n"/>
      <c r="Z50" s="281" t="n"/>
      <c r="AA50" s="281" t="n"/>
      <c r="AB50" s="281" t="n"/>
      <c r="AC50" s="281" t="n"/>
    </row>
    <row r="51" ht="12.2" customHeight="1" s="203">
      <c r="H51" s="268" t="inlineStr">
        <is>
          <t>Всего по позиции</t>
        </is>
      </c>
      <c r="S51" s="259" t="inlineStr"/>
      <c r="T51" s="270" t="n">
        <v>58286.83</v>
      </c>
      <c r="X51" s="259" t="inlineStr"/>
      <c r="Z51" s="270" t="n">
        <v>6994.42</v>
      </c>
    </row>
    <row r="52" ht="12.2" customHeight="1" s="203">
      <c r="C52" s="282" t="inlineStr"/>
      <c r="H52" s="282" t="inlineStr">
        <is>
          <t>Итого по подразделу</t>
        </is>
      </c>
      <c r="Q52" s="282" t="inlineStr"/>
      <c r="R52" s="282" t="inlineStr"/>
      <c r="Z52" s="283" t="n">
        <v>6994.42</v>
      </c>
    </row>
    <row r="53"/>
    <row r="54" ht="12.2" customHeight="1" s="203">
      <c r="A54" s="267" t="inlineStr">
        <is>
          <t>Сантехнические работы</t>
        </is>
      </c>
      <c r="B54" s="250" t="n"/>
      <c r="C54" s="250" t="n"/>
      <c r="D54" s="250" t="n"/>
      <c r="E54" s="250" t="n"/>
      <c r="F54" s="250" t="n"/>
      <c r="G54" s="250" t="n"/>
      <c r="H54" s="250" t="n"/>
      <c r="I54" s="250" t="n"/>
      <c r="J54" s="250" t="n"/>
      <c r="K54" s="250" t="n"/>
      <c r="L54" s="250" t="n"/>
      <c r="M54" s="250" t="n"/>
      <c r="N54" s="250" t="n"/>
      <c r="O54" s="250" t="n"/>
      <c r="P54" s="250" t="n"/>
      <c r="Q54" s="250" t="n"/>
      <c r="R54" s="250" t="n"/>
      <c r="S54" s="250" t="n"/>
      <c r="T54" s="250" t="n"/>
      <c r="U54" s="250" t="n"/>
      <c r="V54" s="250" t="n"/>
      <c r="W54" s="250" t="n"/>
      <c r="X54" s="250" t="n"/>
      <c r="Y54" s="250" t="n"/>
      <c r="Z54" s="250" t="n"/>
      <c r="AA54" s="250" t="n"/>
      <c r="AB54" s="250" t="n"/>
      <c r="AC54" s="250" t="n"/>
    </row>
    <row r="55" ht="12.2" customHeight="1" s="203">
      <c r="A55" s="259" t="inlineStr">
        <is>
          <t>2</t>
        </is>
      </c>
      <c r="B55" s="268" t="inlineStr">
        <is>
          <t>2</t>
        </is>
      </c>
      <c r="C55" s="268" t="inlineStr">
        <is>
          <t>ГЭСНр 65-01-010-01</t>
        </is>
      </c>
      <c r="H55" s="284" t="inlineStr">
        <is>
          <t>Очистка канализационной сети: внутренней</t>
        </is>
      </c>
      <c r="K55" s="268" t="inlineStr">
        <is>
          <t>100 м</t>
        </is>
      </c>
      <c r="M55" s="272" t="n">
        <v>0.2</v>
      </c>
      <c r="P55" s="243" t="inlineStr"/>
      <c r="Q55" s="270" t="n">
        <v>0.2</v>
      </c>
      <c r="R55" s="243" t="inlineStr"/>
      <c r="S55" s="243" t="inlineStr"/>
      <c r="T55" s="243" t="inlineStr"/>
      <c r="X55" s="243" t="inlineStr"/>
      <c r="Z55" s="243" t="inlineStr"/>
    </row>
    <row r="56" ht="12.2" customHeight="1" s="203">
      <c r="A56" s="259" t="inlineStr"/>
      <c r="B56" s="259" t="inlineStr"/>
      <c r="C56" s="259" t="inlineStr">
        <is>
          <t xml:space="preserve">             1</t>
        </is>
      </c>
      <c r="H56" s="259" t="inlineStr">
        <is>
          <t>ОТ(ЗТ)</t>
        </is>
      </c>
      <c r="K56" s="259" t="inlineStr">
        <is>
          <t>чел.-ч</t>
        </is>
      </c>
      <c r="M56" s="243" t="inlineStr"/>
      <c r="P56" s="243" t="inlineStr"/>
      <c r="Q56" s="271" t="n">
        <v>5.908</v>
      </c>
      <c r="R56" s="243" t="inlineStr"/>
      <c r="S56" s="243" t="inlineStr"/>
      <c r="T56" s="243" t="inlineStr"/>
      <c r="X56" s="243" t="inlineStr"/>
      <c r="Z56" s="270" t="n">
        <v>2679.04</v>
      </c>
    </row>
    <row r="57" ht="12.2" customHeight="1" s="203">
      <c r="A57" s="259" t="inlineStr"/>
      <c r="B57" s="259" t="inlineStr"/>
      <c r="C57" s="259" t="inlineStr">
        <is>
          <t>1-100-25</t>
        </is>
      </c>
      <c r="H57" s="259" t="inlineStr">
        <is>
          <t>Средний разряд работы 2,5</t>
        </is>
      </c>
      <c r="K57" s="259" t="inlineStr">
        <is>
          <t>чел.-ч</t>
        </is>
      </c>
      <c r="M57" s="269" t="n">
        <v>29.54</v>
      </c>
      <c r="P57" s="243" t="inlineStr"/>
      <c r="Q57" s="271" t="n">
        <v>5.908</v>
      </c>
      <c r="R57" s="243" t="inlineStr"/>
      <c r="S57" s="243" t="inlineStr"/>
      <c r="T57" s="269" t="n">
        <v>453.46</v>
      </c>
      <c r="X57" s="243" t="inlineStr"/>
      <c r="Z57" s="269" t="n">
        <v>2679.04</v>
      </c>
    </row>
    <row r="58" ht="12.2" customHeight="1" s="203">
      <c r="A58" s="259" t="inlineStr"/>
      <c r="B58" s="259" t="inlineStr"/>
      <c r="C58" s="259" t="inlineStr">
        <is>
          <t xml:space="preserve">             2</t>
        </is>
      </c>
      <c r="H58" s="259" t="inlineStr">
        <is>
          <t>ЭМ</t>
        </is>
      </c>
      <c r="K58" s="259" t="inlineStr"/>
      <c r="M58" s="243" t="inlineStr"/>
      <c r="P58" s="243" t="inlineStr"/>
      <c r="Q58" s="243" t="inlineStr"/>
      <c r="R58" s="243" t="inlineStr"/>
      <c r="S58" s="243" t="inlineStr"/>
      <c r="T58" s="243" t="inlineStr"/>
      <c r="X58" s="243" t="inlineStr"/>
      <c r="Z58" s="270" t="n">
        <v>1.28</v>
      </c>
    </row>
    <row r="59" ht="12.2" customHeight="1" s="203">
      <c r="A59" s="273" t="inlineStr"/>
      <c r="B59" s="273" t="inlineStr"/>
      <c r="C59" s="273" t="inlineStr"/>
      <c r="H59" s="273" t="inlineStr">
        <is>
          <t>ОТм(ЗТм)</t>
        </is>
      </c>
      <c r="K59" s="273" t="inlineStr">
        <is>
          <t>чел.-ч</t>
        </is>
      </c>
      <c r="M59" s="274" t="inlineStr"/>
      <c r="P59" s="274" t="inlineStr"/>
      <c r="Q59" s="285" t="n">
        <v>0.002</v>
      </c>
      <c r="R59" s="274" t="inlineStr"/>
      <c r="S59" s="274" t="inlineStr"/>
      <c r="T59" s="274" t="inlineStr"/>
      <c r="X59" s="274" t="inlineStr"/>
      <c r="Z59" s="270" t="n">
        <v>1.07</v>
      </c>
    </row>
    <row r="60" ht="12.2" customHeight="1" s="203">
      <c r="A60" s="259" t="inlineStr"/>
      <c r="B60" s="259" t="inlineStr"/>
      <c r="C60" s="259" t="inlineStr">
        <is>
          <t>91.14.02-001</t>
        </is>
      </c>
      <c r="H60" s="259" t="inlineStr">
        <is>
          <t>Автомобили бортовые, грузоподъемность до 5 т</t>
        </is>
      </c>
      <c r="K60" s="259" t="inlineStr">
        <is>
          <t>маш.-ч</t>
        </is>
      </c>
      <c r="M60" s="269" t="n">
        <v>0.01</v>
      </c>
      <c r="P60" s="243" t="inlineStr"/>
      <c r="Q60" s="271" t="n">
        <v>0.002</v>
      </c>
      <c r="R60" s="243" t="inlineStr"/>
      <c r="S60" s="243" t="inlineStr"/>
      <c r="T60" s="269" t="n">
        <v>640.84</v>
      </c>
      <c r="X60" s="243" t="inlineStr"/>
      <c r="Z60" s="269" t="n">
        <v>1.28</v>
      </c>
    </row>
    <row r="61" ht="12.2" customHeight="1" s="203">
      <c r="A61" s="259" t="inlineStr"/>
      <c r="B61" s="259" t="inlineStr"/>
      <c r="C61" s="259" t="inlineStr">
        <is>
          <t>4-100-040</t>
        </is>
      </c>
      <c r="H61" s="259" t="inlineStr">
        <is>
          <t>ОТм(ЗТм) Средний разряд машинистов 4,0</t>
        </is>
      </c>
      <c r="K61" s="259" t="inlineStr">
        <is>
          <t>чел.-ч</t>
        </is>
      </c>
      <c r="M61" s="269" t="n">
        <v>0.01</v>
      </c>
      <c r="P61" s="243" t="inlineStr"/>
      <c r="Q61" s="271" t="n">
        <v>0.002</v>
      </c>
      <c r="R61" s="243" t="inlineStr"/>
      <c r="S61" s="243" t="inlineStr"/>
      <c r="T61" s="269" t="n">
        <v>533.01</v>
      </c>
      <c r="X61" s="243" t="inlineStr"/>
      <c r="Z61" s="269" t="n">
        <v>1.07</v>
      </c>
    </row>
    <row r="62" ht="12.2" customHeight="1" s="203">
      <c r="A62" s="259" t="inlineStr"/>
      <c r="B62" s="259" t="inlineStr"/>
      <c r="C62" s="259" t="inlineStr">
        <is>
          <t xml:space="preserve">             4</t>
        </is>
      </c>
      <c r="H62" s="259" t="inlineStr">
        <is>
          <t>М</t>
        </is>
      </c>
      <c r="K62" s="259" t="inlineStr"/>
      <c r="M62" s="243" t="inlineStr"/>
      <c r="P62" s="243" t="inlineStr"/>
      <c r="Q62" s="243" t="inlineStr"/>
      <c r="R62" s="243" t="inlineStr"/>
      <c r="S62" s="243" t="inlineStr"/>
      <c r="T62" s="243" t="inlineStr"/>
      <c r="X62" s="243" t="inlineStr"/>
      <c r="Z62" s="270" t="n">
        <v>292.3</v>
      </c>
    </row>
    <row r="63" ht="12.2" customHeight="1" s="203">
      <c r="A63" s="259" t="inlineStr"/>
      <c r="B63" s="259" t="inlineStr"/>
      <c r="C63" s="259" t="inlineStr">
        <is>
          <t>01.7.03.01-0001</t>
        </is>
      </c>
      <c r="H63" s="259" t="inlineStr">
        <is>
          <t>Вода</t>
        </is>
      </c>
      <c r="K63" s="259" t="inlineStr">
        <is>
          <t>м3</t>
        </is>
      </c>
      <c r="M63" s="272" t="n">
        <v>7.8</v>
      </c>
      <c r="P63" s="243" t="inlineStr"/>
      <c r="Q63" s="269" t="n">
        <v>1.56</v>
      </c>
      <c r="R63" s="269" t="n">
        <v>35.71</v>
      </c>
      <c r="S63" s="269" t="n">
        <v>0.89</v>
      </c>
      <c r="T63" s="269" t="n">
        <v>31.78</v>
      </c>
      <c r="X63" s="243" t="inlineStr"/>
      <c r="Z63" s="269" t="n">
        <v>49.58</v>
      </c>
    </row>
    <row r="64" ht="48.95" customHeight="1" s="203">
      <c r="A64" s="259" t="inlineStr"/>
      <c r="B64" s="259" t="inlineStr"/>
      <c r="C64" s="259" t="inlineStr">
        <is>
          <t>01.7.15.03-0014</t>
        </is>
      </c>
      <c r="H64" s="259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64" s="259" t="inlineStr">
        <is>
          <t>т</t>
        </is>
      </c>
      <c r="M64" s="271" t="n">
        <v>0.005</v>
      </c>
      <c r="P64" s="243" t="inlineStr"/>
      <c r="Q64" s="271" t="n">
        <v>0.001</v>
      </c>
      <c r="R64" s="269" t="n">
        <v>145801.49</v>
      </c>
      <c r="S64" s="269" t="n">
        <v>1.11</v>
      </c>
      <c r="T64" s="269" t="n">
        <v>161839.65</v>
      </c>
      <c r="X64" s="243" t="inlineStr"/>
      <c r="Z64" s="269" t="n">
        <v>161.84</v>
      </c>
    </row>
    <row r="65" ht="24.6" customHeight="1" s="203">
      <c r="A65" s="259" t="inlineStr"/>
      <c r="B65" s="259" t="inlineStr"/>
      <c r="C65" s="259" t="inlineStr">
        <is>
          <t>01.7.19.04-0031</t>
        </is>
      </c>
      <c r="H65" s="259" t="inlineStr">
        <is>
          <t>Прокладки резиновые (пластина техническая прессованная)</t>
        </is>
      </c>
      <c r="K65" s="259" t="inlineStr">
        <is>
          <t>кг</t>
        </is>
      </c>
      <c r="M65" s="280" t="n">
        <v>2</v>
      </c>
      <c r="P65" s="243" t="inlineStr"/>
      <c r="Q65" s="269" t="n">
        <v>0.4</v>
      </c>
      <c r="R65" s="269" t="n">
        <v>138.5</v>
      </c>
      <c r="S65" s="269" t="n">
        <v>1.46</v>
      </c>
      <c r="T65" s="269" t="n">
        <v>202.21</v>
      </c>
      <c r="X65" s="243" t="inlineStr"/>
      <c r="Z65" s="269" t="n">
        <v>80.88</v>
      </c>
    </row>
    <row r="66" ht="12.2" customHeight="1" s="203">
      <c r="A66" s="259" t="inlineStr"/>
      <c r="B66" s="259" t="inlineStr"/>
      <c r="C66" s="259" t="inlineStr"/>
      <c r="H66" s="277" t="inlineStr">
        <is>
          <t>Итого прямые затраты</t>
        </is>
      </c>
      <c r="I66" s="252" t="n"/>
      <c r="J66" s="252" t="n"/>
      <c r="K66" s="278" t="inlineStr"/>
      <c r="L66" s="252" t="n"/>
      <c r="M66" s="278" t="inlineStr"/>
      <c r="N66" s="252" t="n"/>
      <c r="O66" s="252" t="n"/>
      <c r="P66" s="278" t="inlineStr"/>
      <c r="Q66" s="278" t="inlineStr"/>
      <c r="R66" s="278" t="inlineStr"/>
      <c r="S66" s="278" t="inlineStr"/>
      <c r="T66" s="278" t="inlineStr"/>
      <c r="U66" s="252" t="n"/>
      <c r="V66" s="252" t="n"/>
      <c r="W66" s="252" t="n"/>
      <c r="X66" s="278" t="inlineStr"/>
      <c r="Y66" s="252" t="n"/>
      <c r="Z66" s="279" t="n">
        <v>2973.69</v>
      </c>
      <c r="AA66" s="252" t="n"/>
      <c r="AB66" s="252" t="n"/>
      <c r="AC66" s="252" t="n"/>
    </row>
    <row r="67" ht="12.2" customHeight="1" s="203">
      <c r="C67" s="259" t="inlineStr"/>
      <c r="H67" s="259" t="inlineStr">
        <is>
          <t>ФОТ</t>
        </is>
      </c>
      <c r="K67" s="259" t="inlineStr"/>
      <c r="M67" s="243" t="inlineStr"/>
      <c r="P67" s="243" t="inlineStr"/>
      <c r="Q67" s="243" t="inlineStr"/>
      <c r="R67" s="259" t="inlineStr"/>
      <c r="S67" s="259" t="inlineStr"/>
      <c r="T67" s="259" t="inlineStr"/>
      <c r="X67" s="259" t="inlineStr"/>
      <c r="Z67" s="269" t="n">
        <v>2680.11</v>
      </c>
    </row>
    <row r="68" ht="36.75" customHeight="1" s="203">
      <c r="C68" s="259" t="inlineStr">
        <is>
          <t>812/пр_2020_прил._т._п.99.2_гр.3</t>
        </is>
      </c>
      <c r="H68" s="259" t="inlineStr">
        <is>
          <t>НР (Внутренние санитарно-технические работы: смена труб, санприборов, запорной арматуры и другое)</t>
        </is>
      </c>
      <c r="K68" s="259" t="inlineStr">
        <is>
          <t>%</t>
        </is>
      </c>
      <c r="M68" s="280" t="n">
        <v>103</v>
      </c>
      <c r="P68" s="243" t="inlineStr"/>
      <c r="Q68" s="269" t="n">
        <v>103</v>
      </c>
      <c r="R68" s="259" t="inlineStr"/>
      <c r="S68" s="259" t="inlineStr"/>
      <c r="T68" s="259" t="inlineStr"/>
      <c r="X68" s="259" t="inlineStr"/>
      <c r="Z68" s="269" t="n">
        <v>2760.51</v>
      </c>
    </row>
    <row r="69" ht="36.75" customHeight="1" s="203">
      <c r="C69" s="259" t="inlineStr">
        <is>
          <t>774/пр_2020_прил._т._п.99.2_гр.3</t>
        </is>
      </c>
      <c r="H69" s="259" t="inlineStr">
        <is>
          <t>СП (Внутренние санитарно-технические работы: смена труб, санприборов, запорной арматуры и другое)</t>
        </is>
      </c>
      <c r="K69" s="259" t="inlineStr">
        <is>
          <t>%</t>
        </is>
      </c>
      <c r="M69" s="280" t="n">
        <v>52</v>
      </c>
      <c r="P69" s="243" t="inlineStr"/>
      <c r="Q69" s="269" t="n">
        <v>52</v>
      </c>
      <c r="R69" s="259" t="inlineStr"/>
      <c r="S69" s="259" t="inlineStr"/>
      <c r="T69" s="259" t="inlineStr"/>
      <c r="X69" s="259" t="inlineStr"/>
      <c r="Z69" s="269" t="n">
        <v>1393.66</v>
      </c>
    </row>
    <row r="70">
      <c r="A70" s="281" t="n"/>
      <c r="B70" s="281" t="n"/>
      <c r="C70" s="281" t="n"/>
      <c r="D70" s="281" t="n"/>
      <c r="E70" s="281" t="n"/>
      <c r="F70" s="281" t="n"/>
      <c r="G70" s="281" t="n"/>
      <c r="H70" s="281" t="n"/>
      <c r="I70" s="281" t="n"/>
      <c r="J70" s="281" t="n"/>
      <c r="K70" s="281" t="n"/>
      <c r="L70" s="281" t="n"/>
      <c r="M70" s="281" t="n"/>
      <c r="N70" s="281" t="n"/>
      <c r="O70" s="281" t="n"/>
      <c r="P70" s="281" t="n"/>
      <c r="Q70" s="281" t="n"/>
      <c r="R70" s="281" t="n"/>
      <c r="S70" s="281" t="n"/>
      <c r="T70" s="281" t="n"/>
      <c r="U70" s="281" t="n"/>
      <c r="V70" s="281" t="n"/>
      <c r="W70" s="281" t="n"/>
      <c r="X70" s="281" t="n"/>
      <c r="Y70" s="281" t="n"/>
      <c r="Z70" s="281" t="n"/>
      <c r="AA70" s="281" t="n"/>
      <c r="AB70" s="281" t="n"/>
      <c r="AC70" s="281" t="n"/>
    </row>
    <row r="71" ht="12.2" customHeight="1" s="203">
      <c r="H71" s="268" t="inlineStr">
        <is>
          <t>Всего по позиции</t>
        </is>
      </c>
      <c r="S71" s="259" t="inlineStr"/>
      <c r="T71" s="270" t="n">
        <v>35639.3</v>
      </c>
      <c r="X71" s="259" t="inlineStr"/>
      <c r="Z71" s="270" t="n">
        <v>7127.86</v>
      </c>
    </row>
    <row r="72" ht="24.6" customHeight="1" s="203">
      <c r="A72" s="259" t="inlineStr">
        <is>
          <t>3</t>
        </is>
      </c>
      <c r="B72" s="268" t="inlineStr">
        <is>
          <t>3</t>
        </is>
      </c>
      <c r="C72" s="268" t="inlineStr">
        <is>
          <t>ГЭСНр 65-02-012-02</t>
        </is>
      </c>
      <c r="H72" s="284" t="inlineStr">
        <is>
          <t>Слив и наполнение водой системы отопления: с осмотром системы прим гвс</t>
        </is>
      </c>
      <c r="K72" s="268" t="inlineStr">
        <is>
          <t>1000 м3</t>
        </is>
      </c>
      <c r="M72" s="272" t="n">
        <v>0.3</v>
      </c>
      <c r="P72" s="243" t="inlineStr"/>
      <c r="Q72" s="270" t="n">
        <v>0.3</v>
      </c>
      <c r="R72" s="243" t="inlineStr"/>
      <c r="S72" s="243" t="inlineStr"/>
      <c r="T72" s="243" t="inlineStr"/>
      <c r="X72" s="243" t="inlineStr"/>
      <c r="Z72" s="243" t="inlineStr"/>
    </row>
    <row r="73" ht="12.2" customHeight="1" s="203">
      <c r="A73" s="259" t="inlineStr"/>
      <c r="B73" s="259" t="inlineStr"/>
      <c r="C73" s="259" t="inlineStr">
        <is>
          <t xml:space="preserve">             1</t>
        </is>
      </c>
      <c r="H73" s="259" t="inlineStr">
        <is>
          <t>ОТ(ЗТ)</t>
        </is>
      </c>
      <c r="K73" s="259" t="inlineStr">
        <is>
          <t>чел.-ч</t>
        </is>
      </c>
      <c r="M73" s="243" t="inlineStr"/>
      <c r="P73" s="243" t="inlineStr"/>
      <c r="Q73" s="271" t="n">
        <v>0.381</v>
      </c>
      <c r="R73" s="243" t="inlineStr"/>
      <c r="S73" s="243" t="inlineStr"/>
      <c r="T73" s="243" t="inlineStr"/>
      <c r="X73" s="243" t="inlineStr"/>
      <c r="Z73" s="270" t="n">
        <v>180.35</v>
      </c>
    </row>
    <row r="74" ht="12.2" customHeight="1" s="203">
      <c r="A74" s="259" t="inlineStr"/>
      <c r="B74" s="259" t="inlineStr"/>
      <c r="C74" s="259" t="inlineStr">
        <is>
          <t>1-100-30</t>
        </is>
      </c>
      <c r="H74" s="259" t="inlineStr">
        <is>
          <t>Средний разряд работы 3,0</t>
        </is>
      </c>
      <c r="K74" s="259" t="inlineStr">
        <is>
          <t>чел.-ч</t>
        </is>
      </c>
      <c r="M74" s="269" t="n">
        <v>1.27</v>
      </c>
      <c r="P74" s="243" t="inlineStr"/>
      <c r="Q74" s="271" t="n">
        <v>0.381</v>
      </c>
      <c r="R74" s="243" t="inlineStr"/>
      <c r="S74" s="243" t="inlineStr"/>
      <c r="T74" s="269" t="n">
        <v>473.35</v>
      </c>
      <c r="X74" s="243" t="inlineStr"/>
      <c r="Z74" s="269" t="n">
        <v>180.35</v>
      </c>
    </row>
    <row r="75" ht="12.2" customHeight="1" s="203">
      <c r="A75" s="259" t="inlineStr"/>
      <c r="B75" s="259" t="inlineStr"/>
      <c r="C75" s="259" t="inlineStr"/>
      <c r="H75" s="277" t="inlineStr">
        <is>
          <t>Итого прямые затраты</t>
        </is>
      </c>
      <c r="I75" s="252" t="n"/>
      <c r="J75" s="252" t="n"/>
      <c r="K75" s="278" t="inlineStr"/>
      <c r="L75" s="252" t="n"/>
      <c r="M75" s="278" t="inlineStr"/>
      <c r="N75" s="252" t="n"/>
      <c r="O75" s="252" t="n"/>
      <c r="P75" s="278" t="inlineStr"/>
      <c r="Q75" s="278" t="inlineStr"/>
      <c r="R75" s="278" t="inlineStr"/>
      <c r="S75" s="278" t="inlineStr"/>
      <c r="T75" s="278" t="inlineStr"/>
      <c r="U75" s="252" t="n"/>
      <c r="V75" s="252" t="n"/>
      <c r="W75" s="252" t="n"/>
      <c r="X75" s="278" t="inlineStr"/>
      <c r="Y75" s="252" t="n"/>
      <c r="Z75" s="279" t="n">
        <v>180.35</v>
      </c>
      <c r="AA75" s="252" t="n"/>
      <c r="AB75" s="252" t="n"/>
      <c r="AC75" s="252" t="n"/>
    </row>
    <row r="76" ht="12.2" customHeight="1" s="203">
      <c r="C76" s="259" t="inlineStr"/>
      <c r="H76" s="259" t="inlineStr">
        <is>
          <t>ФОТ</t>
        </is>
      </c>
      <c r="K76" s="259" t="inlineStr"/>
      <c r="M76" s="243" t="inlineStr"/>
      <c r="P76" s="243" t="inlineStr"/>
      <c r="Q76" s="243" t="inlineStr"/>
      <c r="R76" s="259" t="inlineStr"/>
      <c r="S76" s="259" t="inlineStr"/>
      <c r="T76" s="259" t="inlineStr"/>
      <c r="X76" s="259" t="inlineStr"/>
      <c r="Z76" s="269" t="n">
        <v>180.35</v>
      </c>
    </row>
    <row r="77" ht="36.75" customHeight="1" s="203">
      <c r="C77" s="259" t="inlineStr">
        <is>
          <t>812/пр_2020_прил._т._п.99.2_гр.3</t>
        </is>
      </c>
      <c r="H77" s="259" t="inlineStr">
        <is>
          <t>НР (Внутренние санитарно-технические работы: смена труб, санприборов, запорной арматуры и другое)</t>
        </is>
      </c>
      <c r="K77" s="259" t="inlineStr">
        <is>
          <t>%</t>
        </is>
      </c>
      <c r="M77" s="280" t="n">
        <v>103</v>
      </c>
      <c r="P77" s="243" t="inlineStr"/>
      <c r="Q77" s="269" t="n">
        <v>103</v>
      </c>
      <c r="R77" s="259" t="inlineStr"/>
      <c r="S77" s="259" t="inlineStr"/>
      <c r="T77" s="259" t="inlineStr"/>
      <c r="X77" s="259" t="inlineStr"/>
      <c r="Z77" s="269" t="n">
        <v>185.76</v>
      </c>
    </row>
    <row r="78" ht="36.75" customHeight="1" s="203">
      <c r="C78" s="259" t="inlineStr">
        <is>
          <t>774/пр_2020_прил._т._п.99.2_гр.3</t>
        </is>
      </c>
      <c r="H78" s="259" t="inlineStr">
        <is>
          <t>СП (Внутренние санитарно-технические работы: смена труб, санприборов, запорной арматуры и другое)</t>
        </is>
      </c>
      <c r="K78" s="259" t="inlineStr">
        <is>
          <t>%</t>
        </is>
      </c>
      <c r="M78" s="280" t="n">
        <v>52</v>
      </c>
      <c r="P78" s="243" t="inlineStr"/>
      <c r="Q78" s="269" t="n">
        <v>52</v>
      </c>
      <c r="R78" s="259" t="inlineStr"/>
      <c r="S78" s="259" t="inlineStr"/>
      <c r="T78" s="259" t="inlineStr"/>
      <c r="X78" s="259" t="inlineStr"/>
      <c r="Z78" s="269" t="n">
        <v>93.78</v>
      </c>
    </row>
    <row r="79">
      <c r="A79" s="281" t="n"/>
      <c r="B79" s="281" t="n"/>
      <c r="C79" s="281" t="n"/>
      <c r="D79" s="281" t="n"/>
      <c r="E79" s="281" t="n"/>
      <c r="F79" s="281" t="n"/>
      <c r="G79" s="281" t="n"/>
      <c r="H79" s="281" t="n"/>
      <c r="I79" s="281" t="n"/>
      <c r="J79" s="281" t="n"/>
      <c r="K79" s="281" t="n"/>
      <c r="L79" s="281" t="n"/>
      <c r="M79" s="281" t="n"/>
      <c r="N79" s="281" t="n"/>
      <c r="O79" s="281" t="n"/>
      <c r="P79" s="281" t="n"/>
      <c r="Q79" s="281" t="n"/>
      <c r="R79" s="281" t="n"/>
      <c r="S79" s="281" t="n"/>
      <c r="T79" s="281" t="n"/>
      <c r="U79" s="281" t="n"/>
      <c r="V79" s="281" t="n"/>
      <c r="W79" s="281" t="n"/>
      <c r="X79" s="281" t="n"/>
      <c r="Y79" s="281" t="n"/>
      <c r="Z79" s="281" t="n"/>
      <c r="AA79" s="281" t="n"/>
      <c r="AB79" s="281" t="n"/>
      <c r="AC79" s="281" t="n"/>
    </row>
    <row r="80" ht="12.2" customHeight="1" s="203">
      <c r="H80" s="268" t="inlineStr">
        <is>
          <t>Всего по позиции</t>
        </is>
      </c>
      <c r="S80" s="259" t="inlineStr"/>
      <c r="T80" s="270" t="n">
        <v>1532.97</v>
      </c>
      <c r="X80" s="259" t="inlineStr"/>
      <c r="Z80" s="270" t="n">
        <v>459.89</v>
      </c>
    </row>
    <row r="81" ht="12.2" customHeight="1" s="203">
      <c r="C81" s="282" t="inlineStr"/>
      <c r="H81" s="282" t="inlineStr">
        <is>
          <t>Итого по подразделу</t>
        </is>
      </c>
      <c r="Q81" s="282" t="inlineStr"/>
      <c r="R81" s="282" t="inlineStr"/>
      <c r="Z81" s="283" t="n">
        <v>7587.75</v>
      </c>
    </row>
    <row r="82">
      <c r="A82" s="281" t="n"/>
      <c r="B82" s="281" t="n"/>
      <c r="C82" s="281" t="n"/>
      <c r="D82" s="281" t="n"/>
      <c r="E82" s="281" t="n"/>
      <c r="F82" s="281" t="n"/>
      <c r="G82" s="281" t="n"/>
      <c r="H82" s="281" t="n"/>
      <c r="I82" s="281" t="n"/>
      <c r="J82" s="281" t="n"/>
      <c r="K82" s="281" t="n"/>
      <c r="L82" s="281" t="n"/>
      <c r="M82" s="281" t="n"/>
      <c r="N82" s="281" t="n"/>
      <c r="O82" s="281" t="n"/>
      <c r="P82" s="281" t="n"/>
      <c r="Q82" s="281" t="n"/>
      <c r="R82" s="281" t="n"/>
      <c r="S82" s="281" t="n"/>
      <c r="T82" s="281" t="n"/>
      <c r="U82" s="281" t="n"/>
      <c r="V82" s="281" t="n"/>
      <c r="W82" s="281" t="n"/>
      <c r="X82" s="281" t="n"/>
      <c r="Y82" s="281" t="n"/>
      <c r="Z82" s="281" t="n"/>
      <c r="AA82" s="281" t="n"/>
      <c r="AB82" s="281" t="n"/>
      <c r="AC82" s="281" t="n"/>
    </row>
    <row r="83" ht="12.2" customHeight="1" s="203">
      <c r="C83" s="259" t="inlineStr"/>
      <c r="H83" s="259" t="inlineStr">
        <is>
          <t>Итого прямые затраты по разделу "Беляева д.2"</t>
        </is>
      </c>
      <c r="Q83" s="259" t="inlineStr"/>
      <c r="R83" s="259" t="inlineStr"/>
      <c r="Z83" s="269" t="n">
        <v>6650.26</v>
      </c>
    </row>
    <row r="84" ht="12.2" customHeight="1" s="203">
      <c r="C84" s="273" t="inlineStr"/>
      <c r="H84" s="273" t="inlineStr">
        <is>
          <t xml:space="preserve">   в том числе:</t>
        </is>
      </c>
      <c r="Q84" s="273" t="inlineStr"/>
      <c r="R84" s="273" t="inlineStr"/>
      <c r="Z84" s="274" t="inlineStr"/>
    </row>
    <row r="85" ht="12.2" customHeight="1" s="203">
      <c r="C85" s="259" t="inlineStr"/>
      <c r="H85" s="259" t="inlineStr">
        <is>
          <t xml:space="preserve">   оплата труда (ОТ)</t>
        </is>
      </c>
      <c r="Q85" s="259" t="inlineStr"/>
      <c r="R85" s="259" t="inlineStr"/>
      <c r="Z85" s="269" t="n">
        <v>4763.63</v>
      </c>
    </row>
    <row r="86" ht="12.2" customHeight="1" s="203">
      <c r="C86" s="259" t="inlineStr"/>
      <c r="H86" s="259" t="inlineStr">
        <is>
          <t xml:space="preserve">   эксплуатация машин и механизмов</t>
        </is>
      </c>
      <c r="Q86" s="259" t="inlineStr"/>
      <c r="R86" s="259" t="inlineStr"/>
      <c r="Z86" s="269" t="n">
        <v>16.16</v>
      </c>
    </row>
    <row r="87" ht="12.2" customHeight="1" s="203">
      <c r="C87" s="259" t="inlineStr"/>
      <c r="H87" s="259" t="inlineStr">
        <is>
          <t xml:space="preserve">   оплата труда машинистов (ОТм)            </t>
        </is>
      </c>
      <c r="Q87" s="259" t="inlineStr"/>
      <c r="R87" s="259" t="inlineStr"/>
      <c r="Z87" s="269" t="n">
        <v>73.20999999999999</v>
      </c>
    </row>
    <row r="88" ht="12.2" customHeight="1" s="203">
      <c r="C88" s="259" t="inlineStr"/>
      <c r="H88" s="259" t="inlineStr">
        <is>
          <t xml:space="preserve">   материальные ресурсы</t>
        </is>
      </c>
      <c r="Q88" s="259" t="inlineStr"/>
      <c r="R88" s="259" t="inlineStr"/>
      <c r="Z88" s="269" t="n">
        <v>1797.26</v>
      </c>
    </row>
    <row r="89" ht="12.2" customHeight="1" s="203">
      <c r="C89" s="259" t="inlineStr"/>
      <c r="H89" s="259" t="inlineStr">
        <is>
          <t xml:space="preserve">   перевозка</t>
        </is>
      </c>
      <c r="Q89" s="259" t="inlineStr"/>
      <c r="R89" s="259" t="inlineStr"/>
      <c r="Z89" s="269" t="n">
        <v>0</v>
      </c>
    </row>
    <row r="90" ht="12.2" customHeight="1" s="203">
      <c r="C90" s="259" t="inlineStr"/>
      <c r="H90" s="259" t="inlineStr">
        <is>
          <t>Итого ФОТ (справочно)</t>
        </is>
      </c>
      <c r="Q90" s="259" t="inlineStr"/>
      <c r="R90" s="259" t="inlineStr"/>
      <c r="Z90" s="269" t="n">
        <v>4836.84</v>
      </c>
    </row>
    <row r="91" ht="12.2" customHeight="1" s="203">
      <c r="C91" s="259" t="inlineStr"/>
      <c r="H91" s="259" t="inlineStr">
        <is>
          <t>Итого накладные расходы</t>
        </is>
      </c>
      <c r="Q91" s="259" t="inlineStr"/>
      <c r="R91" s="259" t="inlineStr"/>
      <c r="Z91" s="269" t="n">
        <v>5159.82</v>
      </c>
    </row>
    <row r="92" ht="12.2" customHeight="1" s="203">
      <c r="C92" s="259" t="inlineStr"/>
      <c r="H92" s="259" t="inlineStr">
        <is>
          <t>Итого сметная прибыль</t>
        </is>
      </c>
      <c r="Q92" s="259" t="inlineStr"/>
      <c r="R92" s="259" t="inlineStr"/>
      <c r="Z92" s="269" t="n">
        <v>2772.09</v>
      </c>
    </row>
    <row r="93" ht="12.2" customHeight="1" s="203">
      <c r="C93" s="259" t="inlineStr"/>
      <c r="H93" s="259" t="inlineStr">
        <is>
          <t>Итого оборудование</t>
        </is>
      </c>
      <c r="Q93" s="259" t="inlineStr"/>
      <c r="R93" s="259" t="inlineStr"/>
      <c r="Z93" s="269" t="n">
        <v>0</v>
      </c>
    </row>
    <row r="94" ht="12.2" customHeight="1" s="203">
      <c r="C94" s="259" t="inlineStr"/>
      <c r="H94" s="259" t="inlineStr">
        <is>
          <t>Итого прочие затраты</t>
        </is>
      </c>
      <c r="Q94" s="259" t="inlineStr"/>
      <c r="R94" s="259" t="inlineStr"/>
      <c r="Z94" s="269" t="n">
        <v>0</v>
      </c>
    </row>
    <row r="95" ht="12.2" customHeight="1" s="203">
      <c r="C95" s="268" t="inlineStr"/>
      <c r="H95" s="268" t="inlineStr">
        <is>
          <t>Итого по разделу "Беляева д.2"</t>
        </is>
      </c>
      <c r="Q95" s="268" t="inlineStr"/>
      <c r="R95" s="268" t="inlineStr"/>
      <c r="Z95" s="270" t="n">
        <v>14582.17</v>
      </c>
    </row>
    <row r="96" ht="12.2" customHeight="1" s="203">
      <c r="C96" s="273" t="inlineStr"/>
      <c r="H96" s="273" t="inlineStr">
        <is>
          <t xml:space="preserve">   в том числе:</t>
        </is>
      </c>
      <c r="Q96" s="273" t="inlineStr"/>
      <c r="R96" s="273" t="inlineStr"/>
      <c r="Z96" s="274" t="inlineStr"/>
    </row>
    <row r="97" ht="12.2" customHeight="1" s="203">
      <c r="C97" s="259" t="inlineStr"/>
      <c r="H97" s="259" t="inlineStr">
        <is>
          <t xml:space="preserve">   материальные ресурсы, отсутствующие в ФРСН </t>
        </is>
      </c>
      <c r="Q97" s="259" t="inlineStr"/>
      <c r="R97" s="259" t="inlineStr"/>
      <c r="Z97" s="269" t="n">
        <v>0</v>
      </c>
    </row>
    <row r="98" ht="12.2" customHeight="1" s="203">
      <c r="C98" s="259" t="inlineStr"/>
      <c r="H98" s="259" t="inlineStr">
        <is>
          <t xml:space="preserve">   оборудование, отсутствующее в ФРСН </t>
        </is>
      </c>
      <c r="Q98" s="259" t="inlineStr"/>
      <c r="R98" s="259" t="inlineStr"/>
      <c r="Z98" s="269" t="n">
        <v>0</v>
      </c>
    </row>
    <row r="99" ht="12.2" customHeight="1" s="203">
      <c r="C99" s="259" t="inlineStr"/>
      <c r="H99" s="259" t="inlineStr">
        <is>
          <t xml:space="preserve">   затраты труда рабочих</t>
        </is>
      </c>
      <c r="Q99" s="243" t="inlineStr">
        <is>
          <t>10,681</t>
        </is>
      </c>
      <c r="R99" s="259" t="inlineStr"/>
      <c r="Z99" s="243" t="inlineStr"/>
    </row>
    <row r="100" ht="12.2" customHeight="1" s="203">
      <c r="C100" s="259" t="inlineStr"/>
      <c r="H100" s="259" t="inlineStr">
        <is>
          <t xml:space="preserve">   затраты труда машинистов</t>
        </is>
      </c>
      <c r="Q100" s="243" t="inlineStr">
        <is>
          <t>0,1544</t>
        </is>
      </c>
      <c r="R100" s="259" t="inlineStr"/>
      <c r="Z100" s="243" t="inlineStr"/>
    </row>
    <row r="101">
      <c r="A101" s="286" t="n"/>
      <c r="B101" s="286" t="n"/>
      <c r="C101" s="286" t="n"/>
      <c r="D101" s="286" t="n"/>
      <c r="E101" s="286" t="n"/>
      <c r="F101" s="286" t="n"/>
      <c r="G101" s="286" t="n"/>
      <c r="H101" s="286" t="n"/>
      <c r="I101" s="286" t="n"/>
      <c r="J101" s="286" t="n"/>
      <c r="K101" s="286" t="n"/>
      <c r="L101" s="286" t="n"/>
      <c r="M101" s="286" t="n"/>
      <c r="N101" s="286" t="n"/>
      <c r="O101" s="286" t="n"/>
      <c r="P101" s="286" t="n"/>
      <c r="Q101" s="286" t="n"/>
      <c r="R101" s="286" t="n"/>
      <c r="S101" s="286" t="n"/>
      <c r="T101" s="286" t="n"/>
      <c r="U101" s="286" t="n"/>
      <c r="V101" s="286" t="n"/>
      <c r="W101" s="286" t="n"/>
      <c r="X101" s="286" t="n"/>
      <c r="Y101" s="286" t="n"/>
      <c r="Z101" s="286" t="n"/>
      <c r="AA101" s="286" t="n"/>
      <c r="AB101" s="286" t="n"/>
      <c r="AC101" s="286" t="n"/>
    </row>
    <row r="102" ht="12.2" customHeight="1" s="203">
      <c r="C102" s="268" t="inlineStr"/>
      <c r="H102" s="268" t="inlineStr">
        <is>
          <t>ВСЕГО строительные работы</t>
        </is>
      </c>
      <c r="Q102" s="268" t="inlineStr"/>
      <c r="R102" s="268" t="inlineStr"/>
      <c r="Z102" s="270" t="n">
        <v>14582.17</v>
      </c>
    </row>
    <row r="103" ht="12.2" customHeight="1" s="203">
      <c r="C103" s="273" t="inlineStr"/>
      <c r="H103" s="273" t="inlineStr">
        <is>
          <t xml:space="preserve">   в том числе:</t>
        </is>
      </c>
      <c r="Q103" s="273" t="inlineStr"/>
      <c r="R103" s="273" t="inlineStr"/>
      <c r="Z103" s="274" t="inlineStr"/>
    </row>
    <row r="104" ht="12.2" customHeight="1" s="203">
      <c r="C104" s="259" t="inlineStr"/>
      <c r="H104" s="259" t="inlineStr">
        <is>
          <t xml:space="preserve">   всего прямые затраты</t>
        </is>
      </c>
      <c r="Q104" s="259" t="inlineStr"/>
      <c r="R104" s="259" t="inlineStr"/>
      <c r="Z104" s="269" t="n">
        <v>6650.26</v>
      </c>
    </row>
    <row r="105" ht="12.2" customHeight="1" s="203">
      <c r="C105" s="273" t="inlineStr"/>
      <c r="H105" s="273" t="inlineStr">
        <is>
          <t xml:space="preserve">      в том числе:</t>
        </is>
      </c>
      <c r="Q105" s="273" t="inlineStr"/>
      <c r="R105" s="273" t="inlineStr"/>
      <c r="Z105" s="274" t="inlineStr"/>
    </row>
    <row r="106" ht="12.2" customHeight="1" s="203">
      <c r="C106" s="259" t="inlineStr"/>
      <c r="H106" s="259" t="inlineStr">
        <is>
          <t xml:space="preserve">      оплата труда (ОТ)</t>
        </is>
      </c>
      <c r="Q106" s="259" t="inlineStr"/>
      <c r="R106" s="259" t="inlineStr"/>
      <c r="Z106" s="269" t="n">
        <v>4763.63</v>
      </c>
    </row>
    <row r="107" ht="12.2" customHeight="1" s="203">
      <c r="C107" s="259" t="inlineStr"/>
      <c r="H107" s="259" t="inlineStr">
        <is>
          <t xml:space="preserve">      эксплуатация машин и механизмов</t>
        </is>
      </c>
      <c r="Q107" s="259" t="inlineStr"/>
      <c r="R107" s="259" t="inlineStr"/>
      <c r="Z107" s="269" t="n">
        <v>16.16</v>
      </c>
    </row>
    <row r="108" ht="12.2" customHeight="1" s="203">
      <c r="C108" s="259" t="inlineStr"/>
      <c r="H108" s="259" t="inlineStr">
        <is>
          <t xml:space="preserve">      оплата труда машинистов (ОТм)            </t>
        </is>
      </c>
      <c r="Q108" s="259" t="inlineStr"/>
      <c r="R108" s="259" t="inlineStr"/>
      <c r="Z108" s="269" t="n">
        <v>73.20999999999999</v>
      </c>
    </row>
    <row r="109" ht="12.2" customHeight="1" s="203">
      <c r="C109" s="259" t="inlineStr"/>
      <c r="H109" s="259" t="inlineStr">
        <is>
          <t xml:space="preserve">      материальные ресурсы</t>
        </is>
      </c>
      <c r="Q109" s="259" t="inlineStr"/>
      <c r="R109" s="259" t="inlineStr"/>
      <c r="Z109" s="269" t="n">
        <v>1797.26</v>
      </c>
    </row>
    <row r="110" ht="12.2" customHeight="1" s="203">
      <c r="C110" s="259" t="inlineStr"/>
      <c r="H110" s="259" t="inlineStr">
        <is>
          <t xml:space="preserve">      перевозка</t>
        </is>
      </c>
      <c r="Q110" s="259" t="inlineStr"/>
      <c r="R110" s="259" t="inlineStr"/>
      <c r="Z110" s="269" t="n">
        <v>0</v>
      </c>
    </row>
    <row r="111" ht="12.2" customHeight="1" s="203">
      <c r="C111" s="259" t="inlineStr"/>
      <c r="H111" s="259" t="inlineStr">
        <is>
          <t xml:space="preserve">   всего ФОТ</t>
        </is>
      </c>
      <c r="Q111" s="259" t="inlineStr"/>
      <c r="R111" s="259" t="inlineStr"/>
      <c r="Z111" s="269" t="n">
        <v>4836.84</v>
      </c>
    </row>
    <row r="112" ht="12.2" customHeight="1" s="203">
      <c r="C112" s="259" t="inlineStr"/>
      <c r="H112" s="259" t="inlineStr">
        <is>
          <t xml:space="preserve">   всего накладные расходы</t>
        </is>
      </c>
      <c r="Q112" s="259" t="inlineStr"/>
      <c r="R112" s="259" t="inlineStr"/>
      <c r="Z112" s="269" t="n">
        <v>5159.82</v>
      </c>
    </row>
    <row r="113" ht="12.2" customHeight="1" s="203">
      <c r="C113" s="259" t="inlineStr"/>
      <c r="H113" s="259" t="inlineStr">
        <is>
          <t xml:space="preserve">   всего сметная прибыль</t>
        </is>
      </c>
      <c r="Q113" s="259" t="inlineStr"/>
      <c r="R113" s="259" t="inlineStr"/>
      <c r="Z113" s="269" t="n">
        <v>2772.09</v>
      </c>
    </row>
    <row r="114" ht="12.2" customHeight="1" s="203">
      <c r="C114" s="268" t="inlineStr"/>
      <c r="H114" s="268" t="inlineStr">
        <is>
          <t>ВСЕГО монтажные работы</t>
        </is>
      </c>
      <c r="Q114" s="268" t="inlineStr"/>
      <c r="R114" s="268" t="inlineStr"/>
      <c r="Z114" s="270" t="n">
        <v>0</v>
      </c>
    </row>
    <row r="115" ht="12.2" customHeight="1" s="203">
      <c r="C115" s="273" t="inlineStr"/>
      <c r="H115" s="273" t="inlineStr">
        <is>
          <t xml:space="preserve">   в том числе:</t>
        </is>
      </c>
      <c r="Q115" s="273" t="inlineStr"/>
      <c r="R115" s="273" t="inlineStr"/>
      <c r="Z115" s="274" t="inlineStr"/>
    </row>
    <row r="116" ht="12.2" customHeight="1" s="203">
      <c r="C116" s="259" t="inlineStr"/>
      <c r="H116" s="259" t="inlineStr">
        <is>
          <t xml:space="preserve">   всего прямые затраты</t>
        </is>
      </c>
      <c r="Q116" s="259" t="inlineStr"/>
      <c r="R116" s="259" t="inlineStr"/>
      <c r="Z116" s="269" t="n">
        <v>0</v>
      </c>
    </row>
    <row r="117" ht="12.2" customHeight="1" s="203">
      <c r="C117" s="273" t="inlineStr"/>
      <c r="H117" s="273" t="inlineStr">
        <is>
          <t xml:space="preserve">      в том числе:</t>
        </is>
      </c>
      <c r="Q117" s="273" t="inlineStr"/>
      <c r="R117" s="273" t="inlineStr"/>
      <c r="Z117" s="274" t="inlineStr"/>
    </row>
    <row r="118" ht="12.2" customHeight="1" s="203">
      <c r="C118" s="259" t="inlineStr"/>
      <c r="H118" s="259" t="inlineStr">
        <is>
          <t xml:space="preserve">      оплата труда (ОТ)</t>
        </is>
      </c>
      <c r="Q118" s="259" t="inlineStr"/>
      <c r="R118" s="259" t="inlineStr"/>
      <c r="Z118" s="269" t="n">
        <v>0</v>
      </c>
    </row>
    <row r="119" ht="12.2" customHeight="1" s="203">
      <c r="C119" s="259" t="inlineStr"/>
      <c r="H119" s="259" t="inlineStr">
        <is>
          <t xml:space="preserve">      эксплуатация машин и механизмов</t>
        </is>
      </c>
      <c r="Q119" s="259" t="inlineStr"/>
      <c r="R119" s="259" t="inlineStr"/>
      <c r="Z119" s="269" t="n">
        <v>0</v>
      </c>
    </row>
    <row r="120" ht="12.2" customHeight="1" s="203">
      <c r="C120" s="259" t="inlineStr"/>
      <c r="H120" s="259" t="inlineStr">
        <is>
          <t xml:space="preserve">      оплата труда машинистов (ОТм)            </t>
        </is>
      </c>
      <c r="Q120" s="259" t="inlineStr"/>
      <c r="R120" s="259" t="inlineStr"/>
      <c r="Z120" s="269" t="n">
        <v>0</v>
      </c>
    </row>
    <row r="121" ht="12.2" customHeight="1" s="203">
      <c r="C121" s="259" t="inlineStr"/>
      <c r="H121" s="259" t="inlineStr">
        <is>
          <t xml:space="preserve">      материальные ресурсы</t>
        </is>
      </c>
      <c r="Q121" s="259" t="inlineStr"/>
      <c r="R121" s="259" t="inlineStr"/>
      <c r="Z121" s="269" t="n">
        <v>0</v>
      </c>
    </row>
    <row r="122" ht="12.2" customHeight="1" s="203">
      <c r="C122" s="259" t="inlineStr"/>
      <c r="H122" s="259" t="inlineStr">
        <is>
          <t xml:space="preserve">      перевозка</t>
        </is>
      </c>
      <c r="Q122" s="259" t="inlineStr"/>
      <c r="R122" s="259" t="inlineStr"/>
      <c r="Z122" s="269" t="n">
        <v>0</v>
      </c>
    </row>
    <row r="123" ht="12.2" customHeight="1" s="203">
      <c r="C123" s="259" t="inlineStr"/>
      <c r="H123" s="259" t="inlineStr">
        <is>
          <t xml:space="preserve">   всего ФОТ</t>
        </is>
      </c>
      <c r="Q123" s="259" t="inlineStr"/>
      <c r="R123" s="259" t="inlineStr"/>
      <c r="Z123" s="269" t="n">
        <v>0</v>
      </c>
    </row>
    <row r="124" ht="12.2" customHeight="1" s="203">
      <c r="C124" s="259" t="inlineStr"/>
      <c r="H124" s="259" t="inlineStr">
        <is>
          <t xml:space="preserve">   всего накладные расходы</t>
        </is>
      </c>
      <c r="Q124" s="259" t="inlineStr"/>
      <c r="R124" s="259" t="inlineStr"/>
      <c r="Z124" s="269" t="n">
        <v>0</v>
      </c>
    </row>
    <row r="125" ht="12.2" customHeight="1" s="203">
      <c r="C125" s="259" t="inlineStr"/>
      <c r="H125" s="259" t="inlineStr">
        <is>
          <t xml:space="preserve">   всего сметная прибыль</t>
        </is>
      </c>
      <c r="Q125" s="259" t="inlineStr"/>
      <c r="R125" s="259" t="inlineStr"/>
      <c r="Z125" s="269" t="n">
        <v>0</v>
      </c>
    </row>
    <row r="126" ht="12.2" customHeight="1" s="203">
      <c r="C126" s="268" t="inlineStr"/>
      <c r="H126" s="268" t="inlineStr">
        <is>
          <t>ВСЕГО оборудование</t>
        </is>
      </c>
      <c r="Q126" s="268" t="inlineStr"/>
      <c r="R126" s="268" t="inlineStr"/>
      <c r="Z126" s="270" t="n">
        <v>0</v>
      </c>
    </row>
    <row r="127" ht="12.2" customHeight="1" s="203">
      <c r="C127" s="268" t="inlineStr"/>
      <c r="H127" s="268" t="inlineStr">
        <is>
          <t>ВСЕГО прочие затраты</t>
        </is>
      </c>
      <c r="Q127" s="268" t="inlineStr"/>
      <c r="R127" s="268" t="inlineStr"/>
      <c r="Z127" s="270" t="n">
        <v>0</v>
      </c>
    </row>
    <row r="128" ht="12.2" customHeight="1" s="203">
      <c r="C128" s="273" t="inlineStr"/>
      <c r="H128" s="273" t="inlineStr">
        <is>
          <t xml:space="preserve">   в том числе:</t>
        </is>
      </c>
      <c r="Q128" s="273" t="inlineStr"/>
      <c r="R128" s="273" t="inlineStr"/>
      <c r="Z128" s="274" t="inlineStr"/>
    </row>
    <row r="129" ht="12.2" customHeight="1" s="203">
      <c r="C129" s="259" t="inlineStr"/>
      <c r="H129" s="259" t="inlineStr">
        <is>
          <t xml:space="preserve">   прочие затраты</t>
        </is>
      </c>
      <c r="Q129" s="259" t="inlineStr"/>
      <c r="R129" s="259" t="inlineStr"/>
      <c r="Z129" s="269" t="n">
        <v>0</v>
      </c>
    </row>
    <row r="130" ht="12.2" customHeight="1" s="203">
      <c r="C130" s="259" t="inlineStr"/>
      <c r="H130" s="259" t="inlineStr">
        <is>
          <t xml:space="preserve">   прочие работы</t>
        </is>
      </c>
      <c r="Q130" s="259" t="inlineStr"/>
      <c r="R130" s="259" t="inlineStr"/>
      <c r="Z130" s="269" t="n">
        <v>0</v>
      </c>
    </row>
    <row r="131" ht="12.2" customHeight="1" s="203">
      <c r="C131" s="273" t="inlineStr"/>
      <c r="H131" s="273" t="inlineStr">
        <is>
          <t xml:space="preserve">   в том числе:</t>
        </is>
      </c>
      <c r="Q131" s="273" t="inlineStr"/>
      <c r="R131" s="273" t="inlineStr"/>
      <c r="Z131" s="274" t="inlineStr"/>
    </row>
    <row r="132" ht="12.2" customHeight="1" s="203">
      <c r="C132" s="259" t="inlineStr"/>
      <c r="H132" s="259" t="inlineStr">
        <is>
          <t xml:space="preserve">   всего прямые затраты</t>
        </is>
      </c>
      <c r="Q132" s="259" t="inlineStr"/>
      <c r="R132" s="259" t="inlineStr"/>
      <c r="Z132" s="269" t="n">
        <v>0</v>
      </c>
    </row>
    <row r="133" ht="12.2" customHeight="1" s="203">
      <c r="C133" s="273" t="inlineStr"/>
      <c r="H133" s="273" t="inlineStr">
        <is>
          <t xml:space="preserve">      в том числе:</t>
        </is>
      </c>
      <c r="Q133" s="273" t="inlineStr"/>
      <c r="R133" s="273" t="inlineStr"/>
      <c r="Z133" s="274" t="inlineStr"/>
    </row>
    <row r="134" ht="12.2" customHeight="1" s="203">
      <c r="C134" s="259" t="inlineStr"/>
      <c r="H134" s="259" t="inlineStr">
        <is>
          <t xml:space="preserve">      оплата труда (ОТ)</t>
        </is>
      </c>
      <c r="Q134" s="259" t="inlineStr"/>
      <c r="R134" s="259" t="inlineStr"/>
      <c r="Z134" s="269" t="n">
        <v>0</v>
      </c>
    </row>
    <row r="135" ht="12.2" customHeight="1" s="203">
      <c r="C135" s="259" t="inlineStr"/>
      <c r="H135" s="259" t="inlineStr">
        <is>
          <t xml:space="preserve">      эксплуатация машин и механизмов</t>
        </is>
      </c>
      <c r="Q135" s="259" t="inlineStr"/>
      <c r="R135" s="259" t="inlineStr"/>
      <c r="Z135" s="269" t="n">
        <v>0</v>
      </c>
    </row>
    <row r="136" ht="12.2" customHeight="1" s="203">
      <c r="C136" s="259" t="inlineStr"/>
      <c r="H136" s="259" t="inlineStr">
        <is>
          <t xml:space="preserve">      оплата труда машинистов (ОТм)            </t>
        </is>
      </c>
      <c r="Q136" s="259" t="inlineStr"/>
      <c r="R136" s="259" t="inlineStr"/>
      <c r="Z136" s="269" t="n">
        <v>0</v>
      </c>
    </row>
    <row r="137" ht="12.2" customHeight="1" s="203">
      <c r="C137" s="259" t="inlineStr"/>
      <c r="H137" s="259" t="inlineStr">
        <is>
          <t xml:space="preserve">      материальные ресурсы</t>
        </is>
      </c>
      <c r="Q137" s="259" t="inlineStr"/>
      <c r="R137" s="259" t="inlineStr"/>
      <c r="Z137" s="269" t="n">
        <v>0</v>
      </c>
    </row>
    <row r="138" ht="12.2" customHeight="1" s="203">
      <c r="C138" s="259" t="inlineStr"/>
      <c r="H138" s="259" t="inlineStr">
        <is>
          <t xml:space="preserve">      перевозка</t>
        </is>
      </c>
      <c r="Q138" s="259" t="inlineStr"/>
      <c r="R138" s="259" t="inlineStr"/>
      <c r="Z138" s="269" t="n">
        <v>0</v>
      </c>
    </row>
    <row r="139" ht="12.2" customHeight="1" s="203">
      <c r="C139" s="259" t="inlineStr"/>
      <c r="H139" s="259" t="inlineStr">
        <is>
          <t xml:space="preserve">   всего ФОТ</t>
        </is>
      </c>
      <c r="Q139" s="259" t="inlineStr"/>
      <c r="R139" s="259" t="inlineStr"/>
      <c r="Z139" s="269" t="n">
        <v>0</v>
      </c>
    </row>
    <row r="140" ht="12.2" customHeight="1" s="203">
      <c r="C140" s="259" t="inlineStr"/>
      <c r="H140" s="259" t="inlineStr">
        <is>
          <t xml:space="preserve">   всего накладные расходы</t>
        </is>
      </c>
      <c r="Q140" s="259" t="inlineStr"/>
      <c r="R140" s="259" t="inlineStr"/>
      <c r="Z140" s="269" t="n">
        <v>0</v>
      </c>
    </row>
    <row r="141" ht="12.2" customHeight="1" s="203">
      <c r="C141" s="259" t="inlineStr"/>
      <c r="H141" s="259" t="inlineStr">
        <is>
          <t xml:space="preserve">   всего сметная прибыль</t>
        </is>
      </c>
      <c r="Q141" s="259" t="inlineStr"/>
      <c r="R141" s="259" t="inlineStr"/>
      <c r="Z141" s="269" t="n">
        <v>0</v>
      </c>
    </row>
    <row r="142" ht="12.2" customHeight="1" s="203">
      <c r="C142" s="268" t="inlineStr"/>
      <c r="H142" s="268" t="inlineStr">
        <is>
          <t>ВСЕГО по акту</t>
        </is>
      </c>
      <c r="Q142" s="268" t="inlineStr"/>
      <c r="R142" s="268" t="inlineStr"/>
      <c r="Z142" s="270" t="n">
        <v>14582.17</v>
      </c>
    </row>
    <row r="143" ht="12.2" customHeight="1" s="203">
      <c r="C143" s="273" t="inlineStr"/>
      <c r="H143" s="273" t="inlineStr">
        <is>
          <t xml:space="preserve">   в том числе:</t>
        </is>
      </c>
      <c r="Q143" s="273" t="inlineStr"/>
      <c r="R143" s="273" t="inlineStr"/>
      <c r="Z143" s="274" t="inlineStr"/>
    </row>
    <row r="144" ht="12.2" customHeight="1" s="203">
      <c r="C144" s="259" t="inlineStr"/>
      <c r="H144" s="259" t="inlineStr">
        <is>
          <t xml:space="preserve">   Всего прямые затраты по акту</t>
        </is>
      </c>
      <c r="Q144" s="259" t="inlineStr"/>
      <c r="R144" s="259" t="inlineStr"/>
      <c r="Z144" s="269" t="n">
        <v>6650.26</v>
      </c>
    </row>
    <row r="145" ht="12.2" customHeight="1" s="203">
      <c r="C145" s="273" t="inlineStr"/>
      <c r="H145" s="273" t="inlineStr">
        <is>
          <t xml:space="preserve">      в том числе:</t>
        </is>
      </c>
      <c r="Q145" s="273" t="inlineStr"/>
      <c r="R145" s="273" t="inlineStr"/>
      <c r="Z145" s="274" t="inlineStr"/>
    </row>
    <row r="146" ht="12.2" customHeight="1" s="203">
      <c r="C146" s="259" t="inlineStr"/>
      <c r="H146" s="259" t="inlineStr">
        <is>
          <t xml:space="preserve">      оплата труда (ОТ)</t>
        </is>
      </c>
      <c r="Q146" s="259" t="inlineStr"/>
      <c r="R146" s="259" t="inlineStr"/>
      <c r="Z146" s="269" t="n">
        <v>4763.63</v>
      </c>
    </row>
    <row r="147" ht="12.2" customHeight="1" s="203">
      <c r="C147" s="259" t="inlineStr"/>
      <c r="H147" s="259" t="inlineStr">
        <is>
          <t xml:space="preserve">      эксплуатация машин и механизмов</t>
        </is>
      </c>
      <c r="Q147" s="259" t="inlineStr"/>
      <c r="R147" s="259" t="inlineStr"/>
      <c r="Z147" s="269" t="n">
        <v>16.16</v>
      </c>
    </row>
    <row r="148" ht="12.2" customHeight="1" s="203">
      <c r="C148" s="259" t="inlineStr"/>
      <c r="H148" s="259" t="inlineStr">
        <is>
          <t xml:space="preserve">      оплата труда машинистов (ОТм)            </t>
        </is>
      </c>
      <c r="Q148" s="259" t="inlineStr"/>
      <c r="R148" s="259" t="inlineStr"/>
      <c r="Z148" s="269" t="n">
        <v>73.20999999999999</v>
      </c>
    </row>
    <row r="149" ht="12.2" customHeight="1" s="203">
      <c r="C149" s="259" t="inlineStr"/>
      <c r="H149" s="259" t="inlineStr">
        <is>
          <t xml:space="preserve">      материальные ресурсы</t>
        </is>
      </c>
      <c r="Q149" s="259" t="inlineStr"/>
      <c r="R149" s="259" t="inlineStr"/>
      <c r="Z149" s="269" t="n">
        <v>1797.26</v>
      </c>
    </row>
    <row r="150" ht="12.2" customHeight="1" s="203">
      <c r="C150" s="259" t="inlineStr"/>
      <c r="H150" s="259" t="inlineStr">
        <is>
          <t xml:space="preserve">      перевозка</t>
        </is>
      </c>
      <c r="Q150" s="259" t="inlineStr"/>
      <c r="R150" s="259" t="inlineStr"/>
      <c r="Z150" s="269" t="n">
        <v>0</v>
      </c>
    </row>
    <row r="151" ht="12.2" customHeight="1" s="203">
      <c r="C151" s="259" t="inlineStr"/>
      <c r="H151" s="259" t="inlineStr">
        <is>
          <t xml:space="preserve">   Всего ФОТ</t>
        </is>
      </c>
      <c r="Q151" s="259" t="inlineStr"/>
      <c r="R151" s="259" t="inlineStr"/>
      <c r="Z151" s="269" t="n">
        <v>4836.84</v>
      </c>
    </row>
    <row r="152" ht="12.2" customHeight="1" s="203">
      <c r="C152" s="259" t="inlineStr"/>
      <c r="H152" s="259" t="inlineStr">
        <is>
          <t xml:space="preserve">   Всего накладные расходы</t>
        </is>
      </c>
      <c r="Q152" s="259" t="inlineStr"/>
      <c r="R152" s="259" t="inlineStr"/>
      <c r="Z152" s="269" t="n">
        <v>5159.82</v>
      </c>
    </row>
    <row r="153" ht="12.2" customHeight="1" s="203">
      <c r="C153" s="259" t="inlineStr"/>
      <c r="H153" s="259" t="inlineStr">
        <is>
          <t xml:space="preserve">   Всего сметная прибыль</t>
        </is>
      </c>
      <c r="Q153" s="259" t="inlineStr"/>
      <c r="R153" s="259" t="inlineStr"/>
      <c r="Z153" s="269" t="n">
        <v>2772.09</v>
      </c>
    </row>
    <row r="154" ht="12.2" customHeight="1" s="203">
      <c r="C154" s="259" t="inlineStr"/>
      <c r="H154" s="259" t="inlineStr">
        <is>
          <t xml:space="preserve">   Всего оборудование</t>
        </is>
      </c>
      <c r="Q154" s="259" t="inlineStr"/>
      <c r="R154" s="259" t="inlineStr"/>
      <c r="Z154" s="269" t="n">
        <v>0</v>
      </c>
    </row>
    <row r="155" ht="12.2" customHeight="1" s="203">
      <c r="C155" s="259" t="inlineStr"/>
      <c r="H155" s="259" t="inlineStr">
        <is>
          <t xml:space="preserve">   Всего прочие затраты</t>
        </is>
      </c>
      <c r="Q155" s="259" t="inlineStr"/>
      <c r="R155" s="259" t="inlineStr"/>
      <c r="Z155" s="269" t="n">
        <v>0</v>
      </c>
    </row>
    <row r="156" ht="12.2" customHeight="1" s="203">
      <c r="C156" s="282" t="inlineStr"/>
      <c r="H156" s="282" t="inlineStr">
        <is>
          <t>Справочно</t>
        </is>
      </c>
      <c r="Q156" s="282" t="inlineStr"/>
      <c r="R156" s="282" t="inlineStr"/>
      <c r="Z156" s="287" t="inlineStr"/>
    </row>
    <row r="157" ht="12.2" customHeight="1" s="203">
      <c r="C157" s="259" t="inlineStr"/>
      <c r="H157" s="259" t="inlineStr">
        <is>
          <t xml:space="preserve">   материальные ресурсы, отсутствующие в ФРСН </t>
        </is>
      </c>
      <c r="Q157" s="259" t="inlineStr"/>
      <c r="R157" s="259" t="inlineStr"/>
      <c r="Z157" s="269" t="n">
        <v>0</v>
      </c>
    </row>
    <row r="158" ht="12.2" customHeight="1" s="203">
      <c r="C158" s="259" t="inlineStr"/>
      <c r="H158" s="259" t="inlineStr">
        <is>
          <t xml:space="preserve">   оборудование, отсутствующее в ФРСН </t>
        </is>
      </c>
      <c r="Q158" s="259" t="inlineStr"/>
      <c r="R158" s="259" t="inlineStr"/>
      <c r="Z158" s="269" t="n">
        <v>0</v>
      </c>
    </row>
    <row r="159" ht="12.2" customHeight="1" s="203">
      <c r="C159" s="259" t="inlineStr"/>
      <c r="H159" s="259" t="inlineStr">
        <is>
          <t xml:space="preserve">   затраты труда рабочих</t>
        </is>
      </c>
      <c r="Q159" s="243" t="inlineStr">
        <is>
          <t>10,681</t>
        </is>
      </c>
      <c r="R159" s="259" t="inlineStr"/>
      <c r="Z159" s="243" t="inlineStr"/>
    </row>
    <row r="160" ht="12.2" customHeight="1" s="203">
      <c r="C160" s="259" t="inlineStr"/>
      <c r="H160" s="259" t="inlineStr">
        <is>
          <t xml:space="preserve">   затраты труда машинистов</t>
        </is>
      </c>
      <c r="Q160" s="243" t="inlineStr">
        <is>
          <t>0,1544</t>
        </is>
      </c>
      <c r="R160" s="259" t="inlineStr"/>
      <c r="Z160" s="243" t="inlineStr"/>
    </row>
    <row r="161" ht="12.2" customHeight="1" s="203">
      <c r="C161" s="259" t="inlineStr"/>
      <c r="H161" s="259" t="inlineStr">
        <is>
          <t>НДС, %</t>
        </is>
      </c>
      <c r="Q161" s="243" t="inlineStr">
        <is>
          <t>20,00</t>
        </is>
      </c>
      <c r="R161" s="259" t="inlineStr"/>
      <c r="Z161" s="269" t="n">
        <v>2916.43</v>
      </c>
    </row>
    <row r="162" ht="12.2" customHeight="1" s="203">
      <c r="C162" s="268" t="inlineStr"/>
      <c r="H162" s="268" t="inlineStr">
        <is>
          <t>Всего</t>
        </is>
      </c>
      <c r="Q162" s="268" t="inlineStr"/>
      <c r="R162" s="268" t="inlineStr"/>
      <c r="Z162" s="270" t="n">
        <v>17498.6</v>
      </c>
    </row>
    <row r="163" ht="24.6" customHeight="1" s="203">
      <c r="A163" s="259" t="inlineStr"/>
    </row>
    <row r="164" ht="36.75" customHeight="1" s="203">
      <c r="A164" s="288" t="inlineStr">
        <is>
          <t xml:space="preserve">Сдал: </t>
        </is>
      </c>
      <c r="F164" s="289" t="inlineStr">
        <is>
          <t xml:space="preserve"> Генеральный директор </t>
        </is>
      </c>
      <c r="G164" s="250" t="n"/>
      <c r="H164" s="250" t="n"/>
      <c r="I164" s="288" t="inlineStr">
        <is>
          <t xml:space="preserve"> _____________________ </t>
        </is>
      </c>
      <c r="J164" s="289" t="inlineStr">
        <is>
          <t xml:space="preserve"> Петросян А В</t>
        </is>
      </c>
      <c r="K164" s="250" t="n"/>
      <c r="L164" s="250" t="n"/>
      <c r="M164" s="250" t="n"/>
      <c r="N164" s="250" t="n"/>
      <c r="O164" s="250" t="n"/>
      <c r="P164" s="250" t="n"/>
      <c r="Q164" s="250" t="n"/>
      <c r="R164" s="250" t="n"/>
      <c r="S164" s="250" t="n"/>
      <c r="T164" s="250" t="n"/>
      <c r="U164" s="250" t="n"/>
      <c r="V164" s="250" t="n"/>
      <c r="W164" s="250" t="n"/>
      <c r="X164" s="250" t="n"/>
      <c r="Y164" s="250" t="n"/>
      <c r="Z164" s="250" t="n"/>
      <c r="AA164" s="250" t="n"/>
      <c r="AB164" s="250" t="n"/>
      <c r="AC164" s="250" t="n"/>
    </row>
    <row r="165" ht="12.2" customHeight="1" s="203">
      <c r="A165" s="259" t="inlineStr"/>
      <c r="F165" s="259" t="inlineStr">
        <is>
          <t xml:space="preserve">      (должность)</t>
        </is>
      </c>
      <c r="I165" s="259" t="inlineStr">
        <is>
          <t xml:space="preserve">       (подпись)</t>
        </is>
      </c>
      <c r="J165" s="259" t="inlineStr">
        <is>
          <t xml:space="preserve"> (расшифровка подписи)</t>
        </is>
      </c>
    </row>
    <row r="166" ht="14.85" customHeight="1" s="203">
      <c r="A166" s="290" t="inlineStr">
        <is>
          <t xml:space="preserve">    М.П.</t>
        </is>
      </c>
    </row>
    <row r="167" ht="36.75" customHeight="1" s="203">
      <c r="A167" s="288" t="inlineStr">
        <is>
          <t xml:space="preserve">Принял: </t>
        </is>
      </c>
      <c r="F167" s="289" t="inlineStr">
        <is>
          <t xml:space="preserve">  </t>
        </is>
      </c>
      <c r="G167" s="250" t="n"/>
      <c r="H167" s="250" t="n"/>
      <c r="I167" s="288" t="inlineStr">
        <is>
          <t xml:space="preserve"> _____________________ </t>
        </is>
      </c>
      <c r="J167" s="289" t="inlineStr">
        <is>
          <t xml:space="preserve"> </t>
        </is>
      </c>
      <c r="K167" s="250" t="n"/>
      <c r="L167" s="250" t="n"/>
      <c r="M167" s="250" t="n"/>
      <c r="N167" s="250" t="n"/>
      <c r="O167" s="250" t="n"/>
      <c r="P167" s="250" t="n"/>
      <c r="Q167" s="250" t="n"/>
      <c r="R167" s="250" t="n"/>
      <c r="S167" s="250" t="n"/>
      <c r="T167" s="250" t="n"/>
      <c r="U167" s="250" t="n"/>
      <c r="V167" s="250" t="n"/>
      <c r="W167" s="250" t="n"/>
      <c r="X167" s="250" t="n"/>
      <c r="Y167" s="250" t="n"/>
      <c r="Z167" s="250" t="n"/>
      <c r="AA167" s="250" t="n"/>
      <c r="AB167" s="250" t="n"/>
      <c r="AC167" s="250" t="n"/>
    </row>
    <row r="168" ht="12.2" customHeight="1" s="203">
      <c r="A168" s="259" t="inlineStr"/>
      <c r="F168" s="259" t="inlineStr">
        <is>
          <t xml:space="preserve">      (должность)</t>
        </is>
      </c>
      <c r="I168" s="259" t="inlineStr">
        <is>
          <t xml:space="preserve">       (подпись)</t>
        </is>
      </c>
      <c r="J168" s="259" t="inlineStr">
        <is>
          <t xml:space="preserve"> (расшифровка подписи)</t>
        </is>
      </c>
    </row>
    <row r="169" ht="14.85" customHeight="1" s="203">
      <c r="A169" s="290" t="inlineStr">
        <is>
          <t xml:space="preserve">    М.П.</t>
        </is>
      </c>
    </row>
  </sheetData>
  <mergeCells count="1018">
    <mergeCell ref="Q89"/>
    <mergeCell ref="C83:G83"/>
    <mergeCell ref="T60:W60"/>
    <mergeCell ref="C58:G58"/>
    <mergeCell ref="S64"/>
    <mergeCell ref="A43"/>
    <mergeCell ref="R46"/>
    <mergeCell ref="AA4:AC4"/>
    <mergeCell ref="Z138:AC138"/>
    <mergeCell ref="Q120"/>
    <mergeCell ref="X66:Y66"/>
    <mergeCell ref="R88:Y88"/>
    <mergeCell ref="K35:L35"/>
    <mergeCell ref="R61"/>
    <mergeCell ref="B75"/>
    <mergeCell ref="R48"/>
    <mergeCell ref="B62"/>
    <mergeCell ref="H75:J75"/>
    <mergeCell ref="J167:AC167"/>
    <mergeCell ref="N20:Q20"/>
    <mergeCell ref="R90:Y90"/>
    <mergeCell ref="C137:G137"/>
    <mergeCell ref="B72"/>
    <mergeCell ref="Q124"/>
    <mergeCell ref="T49:W49"/>
    <mergeCell ref="H105:P105"/>
    <mergeCell ref="M76:O76"/>
    <mergeCell ref="Q42"/>
    <mergeCell ref="S42"/>
    <mergeCell ref="R154:Y154"/>
    <mergeCell ref="Y16:Z16"/>
    <mergeCell ref="H120:P120"/>
    <mergeCell ref="T42:W42"/>
    <mergeCell ref="Q126"/>
    <mergeCell ref="R129:Y129"/>
    <mergeCell ref="Z75:AC75"/>
    <mergeCell ref="S77"/>
    <mergeCell ref="H107:P107"/>
    <mergeCell ref="X80:Y80"/>
    <mergeCell ref="T78:W78"/>
    <mergeCell ref="C139:G139"/>
    <mergeCell ref="T65:W65"/>
    <mergeCell ref="R156:Y156"/>
    <mergeCell ref="T44:W44"/>
    <mergeCell ref="R131:Y131"/>
    <mergeCell ref="R74"/>
    <mergeCell ref="T80:W80"/>
    <mergeCell ref="Q113"/>
    <mergeCell ref="J164:AC164"/>
    <mergeCell ref="Z52:AC52"/>
    <mergeCell ref="Z39:AC39"/>
    <mergeCell ref="A4:Z4"/>
    <mergeCell ref="H102:P102"/>
    <mergeCell ref="T73:W73"/>
    <mergeCell ref="Q44"/>
    <mergeCell ref="R76"/>
    <mergeCell ref="H148:P148"/>
    <mergeCell ref="I167"/>
    <mergeCell ref="F164:H164"/>
    <mergeCell ref="Q129"/>
    <mergeCell ref="B65"/>
    <mergeCell ref="Q108"/>
    <mergeCell ref="C108:G108"/>
    <mergeCell ref="Q95"/>
    <mergeCell ref="A38"/>
    <mergeCell ref="Q144"/>
    <mergeCell ref="Z153:AC153"/>
    <mergeCell ref="D12:V12"/>
    <mergeCell ref="Q45"/>
    <mergeCell ref="Z128:AC128"/>
    <mergeCell ref="R84:Y84"/>
    <mergeCell ref="A40"/>
    <mergeCell ref="R149:Y149"/>
    <mergeCell ref="C85:G85"/>
    <mergeCell ref="Z65:AC65"/>
    <mergeCell ref="C112:G112"/>
    <mergeCell ref="G9:V9"/>
    <mergeCell ref="Q47"/>
    <mergeCell ref="A64"/>
    <mergeCell ref="S72"/>
    <mergeCell ref="K41:L41"/>
    <mergeCell ref="Q96"/>
    <mergeCell ref="Q139"/>
    <mergeCell ref="P29"/>
    <mergeCell ref="R142:Y142"/>
    <mergeCell ref="C84:G84"/>
    <mergeCell ref="AA12:AC12"/>
    <mergeCell ref="R29"/>
    <mergeCell ref="A54:AC54"/>
    <mergeCell ref="C127:G127"/>
    <mergeCell ref="C133:G133"/>
    <mergeCell ref="Z129:AC129"/>
    <mergeCell ref="W6:Z6"/>
    <mergeCell ref="X74:Y74"/>
    <mergeCell ref="K56:L56"/>
    <mergeCell ref="M72:O72"/>
    <mergeCell ref="G11:V11"/>
    <mergeCell ref="X68:Y68"/>
    <mergeCell ref="P44"/>
    <mergeCell ref="H95:P95"/>
    <mergeCell ref="K43:L43"/>
    <mergeCell ref="C114:G114"/>
    <mergeCell ref="R144:Y144"/>
    <mergeCell ref="AA14:AC14"/>
    <mergeCell ref="X76:Y76"/>
    <mergeCell ref="H97:P97"/>
    <mergeCell ref="T68:W68"/>
    <mergeCell ref="T55:W55"/>
    <mergeCell ref="Q63"/>
    <mergeCell ref="X69:Y69"/>
    <mergeCell ref="C38:G38"/>
    <mergeCell ref="Z83:AC83"/>
    <mergeCell ref="AA16"/>
    <mergeCell ref="R155:Y155"/>
    <mergeCell ref="H121:P121"/>
    <mergeCell ref="A35"/>
    <mergeCell ref="Q119"/>
    <mergeCell ref="A62"/>
    <mergeCell ref="C104:G104"/>
    <mergeCell ref="H123:P123"/>
    <mergeCell ref="S27:S28"/>
    <mergeCell ref="A72"/>
    <mergeCell ref="W11:Z11"/>
    <mergeCell ref="U20"/>
    <mergeCell ref="A28"/>
    <mergeCell ref="Z78:AC78"/>
    <mergeCell ref="Z103:AC103"/>
    <mergeCell ref="T37:W37"/>
    <mergeCell ref="H110:P110"/>
    <mergeCell ref="P42"/>
    <mergeCell ref="K29:L29"/>
    <mergeCell ref="C35:G35"/>
    <mergeCell ref="A1:AC1"/>
    <mergeCell ref="Z80:AC80"/>
    <mergeCell ref="C121:G121"/>
    <mergeCell ref="Q116"/>
    <mergeCell ref="V19:AC19"/>
    <mergeCell ref="A59"/>
    <mergeCell ref="K44:L44"/>
    <mergeCell ref="Z55:AC55"/>
    <mergeCell ref="C99:G99"/>
    <mergeCell ref="R44"/>
    <mergeCell ref="T38:W38"/>
    <mergeCell ref="Z136:AC136"/>
    <mergeCell ref="A61"/>
    <mergeCell ref="Q145"/>
    <mergeCell ref="R86:Y86"/>
    <mergeCell ref="Q117"/>
    <mergeCell ref="Q55"/>
    <mergeCell ref="Q111"/>
    <mergeCell ref="Q38"/>
    <mergeCell ref="T63:W63"/>
    <mergeCell ref="H92:P92"/>
    <mergeCell ref="S38"/>
    <mergeCell ref="A41"/>
    <mergeCell ref="R125:Y125"/>
    <mergeCell ref="R150:Y150"/>
    <mergeCell ref="Q147"/>
    <mergeCell ref="C135:G135"/>
    <mergeCell ref="Z71:AC71"/>
    <mergeCell ref="Z131:AC131"/>
    <mergeCell ref="D13:V13"/>
    <mergeCell ref="T74:W74"/>
    <mergeCell ref="C122:G122"/>
    <mergeCell ref="A56"/>
    <mergeCell ref="Z58:AC58"/>
    <mergeCell ref="T71:W71"/>
    <mergeCell ref="Q40"/>
    <mergeCell ref="R81:Y81"/>
    <mergeCell ref="AA13:AC13"/>
    <mergeCell ref="S40"/>
    <mergeCell ref="P39"/>
    <mergeCell ref="Z27:AC28"/>
    <mergeCell ref="C72:G72"/>
    <mergeCell ref="R152:Y152"/>
    <mergeCell ref="B38"/>
    <mergeCell ref="T40:W40"/>
    <mergeCell ref="K57:L57"/>
    <mergeCell ref="Z73:AC73"/>
    <mergeCell ref="T76:W76"/>
    <mergeCell ref="H39:J39"/>
    <mergeCell ref="C136:G136"/>
    <mergeCell ref="AA15:AC15"/>
    <mergeCell ref="P37"/>
    <mergeCell ref="C92:G92"/>
    <mergeCell ref="B40"/>
    <mergeCell ref="X77:Y77"/>
    <mergeCell ref="H98:P98"/>
    <mergeCell ref="T69:W69"/>
    <mergeCell ref="P47"/>
    <mergeCell ref="R72"/>
    <mergeCell ref="S35"/>
    <mergeCell ref="Z84:AC84"/>
    <mergeCell ref="A34"/>
    <mergeCell ref="Q66"/>
    <mergeCell ref="H72:J72"/>
    <mergeCell ref="Z149:AC149"/>
    <mergeCell ref="Q158"/>
    <mergeCell ref="M45:O45"/>
    <mergeCell ref="R99:Y99"/>
    <mergeCell ref="C41:G41"/>
    <mergeCell ref="S47"/>
    <mergeCell ref="Q77"/>
    <mergeCell ref="Q133"/>
    <mergeCell ref="H51:R51"/>
    <mergeCell ref="H131:P131"/>
    <mergeCell ref="K75:L75"/>
    <mergeCell ref="Z86:AC86"/>
    <mergeCell ref="A36"/>
    <mergeCell ref="Q68"/>
    <mergeCell ref="P63"/>
    <mergeCell ref="Z151:AC151"/>
    <mergeCell ref="T45:W45"/>
    <mergeCell ref="R63"/>
    <mergeCell ref="C56:G56"/>
    <mergeCell ref="X49:Y49"/>
    <mergeCell ref="Q160"/>
    <mergeCell ref="M47:O47"/>
    <mergeCell ref="C105:G105"/>
    <mergeCell ref="H124:P124"/>
    <mergeCell ref="C43:G43"/>
    <mergeCell ref="A6:D6"/>
    <mergeCell ref="Q135"/>
    <mergeCell ref="Z150:AC150"/>
    <mergeCell ref="R113:Y113"/>
    <mergeCell ref="H116:P116"/>
    <mergeCell ref="Z144:AC144"/>
    <mergeCell ref="A65"/>
    <mergeCell ref="R100:Y100"/>
    <mergeCell ref="C120:G120"/>
    <mergeCell ref="AB16"/>
    <mergeCell ref="C36:G36"/>
    <mergeCell ref="Q72"/>
    <mergeCell ref="T59:W59"/>
    <mergeCell ref="K39:L39"/>
    <mergeCell ref="H126:P126"/>
    <mergeCell ref="C149:G149"/>
    <mergeCell ref="H41:J41"/>
    <mergeCell ref="U21"/>
    <mergeCell ref="H113:P113"/>
    <mergeCell ref="B34"/>
    <mergeCell ref="B28"/>
    <mergeCell ref="Q46"/>
    <mergeCell ref="H56:J5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52:P52"/>
    <mergeCell ref="H108:P108"/>
    <mergeCell ref="Q41"/>
    <mergeCell ref="H144:P144"/>
    <mergeCell ref="S41"/>
    <mergeCell ref="Z99:AC99"/>
    <mergeCell ref="C29:G29"/>
    <mergeCell ref="W13:Z13"/>
    <mergeCell ref="C65:G65"/>
    <mergeCell ref="Z74:AC74"/>
    <mergeCell ref="Q56"/>
    <mergeCell ref="T77:W77"/>
    <mergeCell ref="H81:P81"/>
    <mergeCell ref="P55"/>
    <mergeCell ref="S56"/>
    <mergeCell ref="M41:O41"/>
    <mergeCell ref="X37:Y37"/>
    <mergeCell ref="Q43"/>
    <mergeCell ref="C44:G44"/>
    <mergeCell ref="P38"/>
    <mergeCell ref="K26:L28"/>
    <mergeCell ref="R38"/>
    <mergeCell ref="S43"/>
    <mergeCell ref="C129:G129"/>
    <mergeCell ref="Z76:AC76"/>
    <mergeCell ref="A25:AC25"/>
    <mergeCell ref="K58:L58"/>
    <mergeCell ref="H139:P139"/>
    <mergeCell ref="P40"/>
    <mergeCell ref="B56"/>
    <mergeCell ref="C95:G95"/>
    <mergeCell ref="R40"/>
    <mergeCell ref="Q130"/>
    <mergeCell ref="M66:O66"/>
    <mergeCell ref="C60:G60"/>
    <mergeCell ref="X38:Y38"/>
    <mergeCell ref="Q67"/>
    <mergeCell ref="A2:AC2"/>
    <mergeCell ref="S67"/>
    <mergeCell ref="H29:J29"/>
    <mergeCell ref="H78:J78"/>
    <mergeCell ref="A75"/>
    <mergeCell ref="M68:O68"/>
    <mergeCell ref="Q103"/>
    <mergeCell ref="A5:Z5"/>
    <mergeCell ref="Q159"/>
    <mergeCell ref="Q132"/>
    <mergeCell ref="C91:G91"/>
    <mergeCell ref="M55:O55"/>
    <mergeCell ref="H44:J44"/>
    <mergeCell ref="M67:O67"/>
    <mergeCell ref="R35"/>
    <mergeCell ref="Q69"/>
    <mergeCell ref="S69"/>
    <mergeCell ref="R115:Y115"/>
    <mergeCell ref="O24:AC24"/>
    <mergeCell ref="C57:G57"/>
    <mergeCell ref="H58:J58"/>
    <mergeCell ref="Q161"/>
    <mergeCell ref="R102:Y102"/>
    <mergeCell ref="C155:G155"/>
    <mergeCell ref="Z29:AC29"/>
    <mergeCell ref="T61:W61"/>
    <mergeCell ref="R52:Y52"/>
    <mergeCell ref="M69:O69"/>
    <mergeCell ref="H73:J73"/>
    <mergeCell ref="P66"/>
    <mergeCell ref="K78:L78"/>
    <mergeCell ref="H117:P117"/>
    <mergeCell ref="R66"/>
    <mergeCell ref="L24:N24"/>
    <mergeCell ref="H60:J60"/>
    <mergeCell ref="C86:G86"/>
    <mergeCell ref="X40:Y40"/>
    <mergeCell ref="C157:G157"/>
    <mergeCell ref="C42:G42"/>
    <mergeCell ref="H132:P132"/>
    <mergeCell ref="C151:G151"/>
    <mergeCell ref="Z87:AC87"/>
    <mergeCell ref="H119:P119"/>
    <mergeCell ref="H94:P94"/>
    <mergeCell ref="P68"/>
    <mergeCell ref="R103:Y103"/>
    <mergeCell ref="B36"/>
    <mergeCell ref="K55:L55"/>
    <mergeCell ref="R68"/>
    <mergeCell ref="M37:O37"/>
    <mergeCell ref="Z89:AC89"/>
    <mergeCell ref="H57:J57"/>
    <mergeCell ref="C152:G152"/>
    <mergeCell ref="Z105:AC105"/>
    <mergeCell ref="Q87"/>
    <mergeCell ref="C75:G75"/>
    <mergeCell ref="Q62"/>
    <mergeCell ref="Z49:AC49"/>
    <mergeCell ref="S62"/>
    <mergeCell ref="Z120:AC120"/>
    <mergeCell ref="M38:O38"/>
    <mergeCell ref="H42:J42"/>
    <mergeCell ref="Z57:AC57"/>
    <mergeCell ref="Q64"/>
    <mergeCell ref="B39"/>
    <mergeCell ref="Z113:AC113"/>
    <mergeCell ref="M56:O56"/>
    <mergeCell ref="H145:P145"/>
    <mergeCell ref="Z100:AC100"/>
    <mergeCell ref="X45:Y45"/>
    <mergeCell ref="P46"/>
    <mergeCell ref="M43:O43"/>
    <mergeCell ref="R134:Y134"/>
    <mergeCell ref="I164"/>
    <mergeCell ref="C39:G39"/>
    <mergeCell ref="Q118"/>
    <mergeCell ref="R121:Y121"/>
    <mergeCell ref="R37"/>
    <mergeCell ref="H80:R80"/>
    <mergeCell ref="S57"/>
    <mergeCell ref="A33:AC33"/>
    <mergeCell ref="C106:G106"/>
    <mergeCell ref="Q93"/>
    <mergeCell ref="R96:Y96"/>
    <mergeCell ref="Z115:AC115"/>
    <mergeCell ref="H147:P147"/>
    <mergeCell ref="Z102:AC102"/>
    <mergeCell ref="Q155"/>
    <mergeCell ref="P48"/>
    <mergeCell ref="C81:G81"/>
    <mergeCell ref="H122:P122"/>
    <mergeCell ref="A15:X15"/>
    <mergeCell ref="X59:Y59"/>
    <mergeCell ref="K66:L66"/>
    <mergeCell ref="X46:Y46"/>
    <mergeCell ref="R98:Y98"/>
    <mergeCell ref="C145:G145"/>
    <mergeCell ref="R41"/>
    <mergeCell ref="K74:L74"/>
    <mergeCell ref="K68:L68"/>
    <mergeCell ref="H134:P134"/>
    <mergeCell ref="T75:W75"/>
    <mergeCell ref="X48:Y48"/>
    <mergeCell ref="R56"/>
    <mergeCell ref="P43"/>
    <mergeCell ref="R43"/>
    <mergeCell ref="R123:Y123"/>
    <mergeCell ref="R21:T21"/>
    <mergeCell ref="A166:AC166"/>
    <mergeCell ref="H45:J45"/>
    <mergeCell ref="B63"/>
    <mergeCell ref="Q75"/>
    <mergeCell ref="M77:O77"/>
    <mergeCell ref="H100:P100"/>
    <mergeCell ref="S75"/>
    <mergeCell ref="P74"/>
    <mergeCell ref="A8:F8"/>
    <mergeCell ref="H47:J47"/>
    <mergeCell ref="Z95:AC95"/>
    <mergeCell ref="C26:G28"/>
    <mergeCell ref="R124:Y124"/>
    <mergeCell ref="R118:Y118"/>
    <mergeCell ref="R67"/>
    <mergeCell ref="P76"/>
    <mergeCell ref="H158:P158"/>
    <mergeCell ref="M62:O62"/>
    <mergeCell ref="R59"/>
    <mergeCell ref="A10:F10"/>
    <mergeCell ref="Z159:AC159"/>
    <mergeCell ref="H76:J76"/>
    <mergeCell ref="E7:V7"/>
    <mergeCell ref="P69"/>
    <mergeCell ref="Z97:AC97"/>
    <mergeCell ref="R126:Y126"/>
    <mergeCell ref="R69"/>
    <mergeCell ref="R109:Y109"/>
    <mergeCell ref="H160:P160"/>
    <mergeCell ref="H141:P141"/>
    <mergeCell ref="H135:P135"/>
    <mergeCell ref="X51:Y51"/>
    <mergeCell ref="M59:O59"/>
    <mergeCell ref="H63:J63"/>
    <mergeCell ref="Q88"/>
    <mergeCell ref="C158:G158"/>
    <mergeCell ref="A23:AC23"/>
    <mergeCell ref="A17:Z17"/>
    <mergeCell ref="H26:J28"/>
    <mergeCell ref="Z121:AC121"/>
    <mergeCell ref="Z42:AC42"/>
    <mergeCell ref="Q90"/>
    <mergeCell ref="X36:Y36"/>
    <mergeCell ref="C78:G78"/>
    <mergeCell ref="Q65"/>
    <mergeCell ref="S65"/>
    <mergeCell ref="Z123:AC123"/>
    <mergeCell ref="K34:L34"/>
    <mergeCell ref="Q157"/>
    <mergeCell ref="Z110:AC110"/>
    <mergeCell ref="Z44:AC44"/>
    <mergeCell ref="B55"/>
    <mergeCell ref="X67:Y67"/>
    <mergeCell ref="Z60:AC60"/>
    <mergeCell ref="M65:O65"/>
    <mergeCell ref="X61:Y61"/>
    <mergeCell ref="P62"/>
    <mergeCell ref="H88:P88"/>
    <mergeCell ref="C107:G107"/>
    <mergeCell ref="K36:L36"/>
    <mergeCell ref="Z152:AC152"/>
    <mergeCell ref="T46:W46"/>
    <mergeCell ref="R137:Y137"/>
    <mergeCell ref="AA7:AC7"/>
    <mergeCell ref="H115:P115"/>
    <mergeCell ref="C73:G73"/>
    <mergeCell ref="S60"/>
    <mergeCell ref="V20:Z20"/>
    <mergeCell ref="H90:P90"/>
    <mergeCell ref="P64"/>
    <mergeCell ref="A39"/>
    <mergeCell ref="Z45:AC45"/>
    <mergeCell ref="R64"/>
    <mergeCell ref="Z118:AC118"/>
    <mergeCell ref="T48:W48"/>
    <mergeCell ref="X62:Y62"/>
    <mergeCell ref="R114:Y114"/>
    <mergeCell ref="Q37"/>
    <mergeCell ref="R57"/>
    <mergeCell ref="C148:G148"/>
    <mergeCell ref="Q83"/>
    <mergeCell ref="B58"/>
    <mergeCell ref="K77:L77"/>
    <mergeCell ref="X64:Y64"/>
    <mergeCell ref="A19:U19"/>
    <mergeCell ref="N21:Q21"/>
    <mergeCell ref="M34:O34"/>
    <mergeCell ref="B60"/>
    <mergeCell ref="Q85"/>
    <mergeCell ref="Z134:AC134"/>
    <mergeCell ref="P67"/>
    <mergeCell ref="Z109:AC109"/>
    <mergeCell ref="Z47:AC47"/>
    <mergeCell ref="Q122"/>
    <mergeCell ref="M49:O49"/>
    <mergeCell ref="Z96:AC96"/>
    <mergeCell ref="Q78"/>
    <mergeCell ref="H103:P103"/>
    <mergeCell ref="S78"/>
    <mergeCell ref="P77"/>
    <mergeCell ref="C66:G66"/>
    <mergeCell ref="A57"/>
    <mergeCell ref="Q114"/>
    <mergeCell ref="C102:G102"/>
    <mergeCell ref="Z111:AC111"/>
    <mergeCell ref="H143:P143"/>
    <mergeCell ref="H118:P118"/>
    <mergeCell ref="W12:Z12"/>
    <mergeCell ref="Z98:AC98"/>
    <mergeCell ref="Z147:AC147"/>
    <mergeCell ref="M78:O78"/>
    <mergeCell ref="P75"/>
    <mergeCell ref="S80"/>
    <mergeCell ref="H161:P161"/>
    <mergeCell ref="K49:L49"/>
    <mergeCell ref="C68:G68"/>
    <mergeCell ref="Z48:AC48"/>
    <mergeCell ref="R75"/>
    <mergeCell ref="R62"/>
    <mergeCell ref="A31:AC31"/>
    <mergeCell ref="Z162:AC162"/>
    <mergeCell ref="A24:K24"/>
    <mergeCell ref="Q138"/>
    <mergeCell ref="A168:E168"/>
    <mergeCell ref="C97:G97"/>
    <mergeCell ref="T36:W36"/>
    <mergeCell ref="Q104"/>
    <mergeCell ref="H66:J66"/>
    <mergeCell ref="Q91"/>
    <mergeCell ref="Q140"/>
    <mergeCell ref="B46"/>
    <mergeCell ref="H96:P96"/>
    <mergeCell ref="Q106"/>
    <mergeCell ref="Z124:AC124"/>
    <mergeCell ref="H87:P87"/>
    <mergeCell ref="R145:Y145"/>
    <mergeCell ref="Q27:Q28"/>
    <mergeCell ref="R139:Y139"/>
    <mergeCell ref="Z66:AC66"/>
    <mergeCell ref="Z126:AC126"/>
    <mergeCell ref="H154:P154"/>
    <mergeCell ref="P72"/>
    <mergeCell ref="K42:L42"/>
    <mergeCell ref="AA8:AC8"/>
    <mergeCell ref="R147:Y147"/>
    <mergeCell ref="C123:G123"/>
    <mergeCell ref="H91:P91"/>
    <mergeCell ref="T62:W62"/>
    <mergeCell ref="P65"/>
    <mergeCell ref="C110:G110"/>
    <mergeCell ref="H162:P162"/>
    <mergeCell ref="R65"/>
    <mergeCell ref="H156:P156"/>
    <mergeCell ref="R140:Y140"/>
    <mergeCell ref="B73"/>
    <mergeCell ref="AA10:AC10"/>
    <mergeCell ref="A55"/>
    <mergeCell ref="X72:Y72"/>
    <mergeCell ref="H93:P93"/>
    <mergeCell ref="T64:W64"/>
    <mergeCell ref="Q109"/>
    <mergeCell ref="K37:L37"/>
    <mergeCell ref="H71:R71"/>
    <mergeCell ref="T51:W51"/>
    <mergeCell ref="Q84"/>
    <mergeCell ref="Q59"/>
    <mergeCell ref="Z142:AC142"/>
    <mergeCell ref="H157:P157"/>
    <mergeCell ref="V21:Z21"/>
    <mergeCell ref="R92:Y92"/>
    <mergeCell ref="C34:G34"/>
    <mergeCell ref="B74"/>
    <mergeCell ref="Q86"/>
    <mergeCell ref="A29"/>
    <mergeCell ref="Q61"/>
    <mergeCell ref="M75:O75"/>
    <mergeCell ref="Q153"/>
    <mergeCell ref="R94:Y94"/>
    <mergeCell ref="J165:AC165"/>
    <mergeCell ref="A44"/>
    <mergeCell ref="Q128"/>
    <mergeCell ref="H109:P109"/>
    <mergeCell ref="C128:G128"/>
    <mergeCell ref="Z137:AC137"/>
    <mergeCell ref="A58"/>
    <mergeCell ref="C113:G113"/>
    <mergeCell ref="T67:W67"/>
    <mergeCell ref="R87:Y87"/>
    <mergeCell ref="P45"/>
    <mergeCell ref="C103:G103"/>
    <mergeCell ref="C100:G100"/>
    <mergeCell ref="R158:Y158"/>
    <mergeCell ref="I168"/>
    <mergeCell ref="C94:G94"/>
    <mergeCell ref="K63:L63"/>
    <mergeCell ref="Z148:AC148"/>
    <mergeCell ref="A73"/>
    <mergeCell ref="H111:P111"/>
    <mergeCell ref="Z139:AC139"/>
    <mergeCell ref="C118:G118"/>
    <mergeCell ref="A60"/>
    <mergeCell ref="R89:Y89"/>
    <mergeCell ref="AA21:AC21"/>
    <mergeCell ref="C142:G142"/>
    <mergeCell ref="R160:Y160"/>
    <mergeCell ref="A13:C13"/>
    <mergeCell ref="H104:P104"/>
    <mergeCell ref="T35:W35"/>
    <mergeCell ref="X58:Y58"/>
    <mergeCell ref="R78"/>
    <mergeCell ref="X27:Y28"/>
    <mergeCell ref="A163:AC163"/>
    <mergeCell ref="H106:P106"/>
    <mergeCell ref="H67:J67"/>
    <mergeCell ref="X60:Y60"/>
    <mergeCell ref="Q141"/>
    <mergeCell ref="M26:Q26"/>
    <mergeCell ref="Q35"/>
    <mergeCell ref="F168:H168"/>
    <mergeCell ref="M27:O28"/>
    <mergeCell ref="Z130:AC130"/>
    <mergeCell ref="Z68:AC68"/>
    <mergeCell ref="Q34"/>
    <mergeCell ref="H137:P137"/>
    <mergeCell ref="Q143"/>
    <mergeCell ref="S34"/>
    <mergeCell ref="Z92:AC92"/>
    <mergeCell ref="Q99"/>
    <mergeCell ref="A42"/>
    <mergeCell ref="M35:O35"/>
    <mergeCell ref="Z117:AC117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R148:Y148"/>
    <mergeCell ref="B64"/>
    <mergeCell ref="W8:Z8"/>
    <mergeCell ref="C89:G89"/>
    <mergeCell ref="Z69:AC69"/>
    <mergeCell ref="C116:G116"/>
    <mergeCell ref="T72:W72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K47:L47"/>
    <mergeCell ref="P35"/>
    <mergeCell ref="Q125"/>
    <mergeCell ref="C117:G117"/>
    <mergeCell ref="M61:O61"/>
    <mergeCell ref="C55:G55"/>
    <mergeCell ref="T29:W29"/>
    <mergeCell ref="K46:L46"/>
    <mergeCell ref="Q112"/>
    <mergeCell ref="K40:L40"/>
    <mergeCell ref="Q136"/>
    <mergeCell ref="AA11:AC11"/>
    <mergeCell ref="Z145:AC145"/>
    <mergeCell ref="Q127"/>
    <mergeCell ref="X73:Y73"/>
    <mergeCell ref="Q154"/>
    <mergeCell ref="R95:Y95"/>
    <mergeCell ref="C115:G115"/>
    <mergeCell ref="T58:W58"/>
    <mergeCell ref="Q102"/>
    <mergeCell ref="P59"/>
    <mergeCell ref="C52:G52"/>
    <mergeCell ref="Q156"/>
    <mergeCell ref="R159:Y159"/>
    <mergeCell ref="R97:Y97"/>
    <mergeCell ref="C150:G150"/>
    <mergeCell ref="J168:AC168"/>
    <mergeCell ref="H125:P125"/>
    <mergeCell ref="C144:G144"/>
    <mergeCell ref="Q131"/>
    <mergeCell ref="A74"/>
    <mergeCell ref="K73:L73"/>
    <mergeCell ref="H112:P112"/>
    <mergeCell ref="Z140:AC140"/>
    <mergeCell ref="P61"/>
    <mergeCell ref="B29"/>
    <mergeCell ref="H55:J55"/>
    <mergeCell ref="S49"/>
    <mergeCell ref="R161:Y161"/>
    <mergeCell ref="C37:G37"/>
    <mergeCell ref="H127:P127"/>
    <mergeCell ref="R136:Y136"/>
    <mergeCell ref="AA6:AC6"/>
    <mergeCell ref="H114:P114"/>
    <mergeCell ref="Q105"/>
    <mergeCell ref="A63"/>
    <mergeCell ref="Q107"/>
    <mergeCell ref="Q57"/>
    <mergeCell ref="H138:P138"/>
    <mergeCell ref="Q100"/>
    <mergeCell ref="Q149"/>
    <mergeCell ref="M36:O36"/>
    <mergeCell ref="Z158:AC158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140:P140"/>
    <mergeCell ref="H48:J48"/>
    <mergeCell ref="R83:Y83"/>
    <mergeCell ref="P41"/>
    <mergeCell ref="A45"/>
    <mergeCell ref="Q151"/>
    <mergeCell ref="Z160:AC160"/>
    <mergeCell ref="C90:G90"/>
    <mergeCell ref="K59:L59"/>
    <mergeCell ref="Q52"/>
    <mergeCell ref="Z141:AC141"/>
    <mergeCell ref="Z135:AC135"/>
    <mergeCell ref="C146:G146"/>
    <mergeCell ref="Q39"/>
    <mergeCell ref="P56"/>
    <mergeCell ref="P34"/>
    <mergeCell ref="S39"/>
    <mergeCell ref="C138:G138"/>
    <mergeCell ref="R85:Y85"/>
    <mergeCell ref="AA17:AC17"/>
    <mergeCell ref="A3:AC3"/>
    <mergeCell ref="R34"/>
    <mergeCell ref="C76:G76"/>
    <mergeCell ref="R91:Y91"/>
    <mergeCell ref="C132:G132"/>
    <mergeCell ref="B42"/>
    <mergeCell ref="K61:L61"/>
    <mergeCell ref="Z72:AC72"/>
    <mergeCell ref="C119:G119"/>
    <mergeCell ref="P49"/>
    <mergeCell ref="X41:Y41"/>
    <mergeCell ref="K48:L48"/>
    <mergeCell ref="H43:J43"/>
    <mergeCell ref="X35:Y35"/>
    <mergeCell ref="P36"/>
    <mergeCell ref="S37"/>
    <mergeCell ref="R36"/>
    <mergeCell ref="T27:W28"/>
    <mergeCell ref="H152:P152"/>
    <mergeCell ref="B44"/>
    <mergeCell ref="Q162"/>
    <mergeCell ref="R151:Y151"/>
    <mergeCell ref="H74:J74"/>
    <mergeCell ref="K62:L62"/>
    <mergeCell ref="B37"/>
    <mergeCell ref="M64:O64"/>
    <mergeCell ref="H68:J68"/>
    <mergeCell ref="H133:P133"/>
    <mergeCell ref="A26:B27"/>
    <mergeCell ref="Z88:AC88"/>
    <mergeCell ref="R111:Y111"/>
    <mergeCell ref="H89:P89"/>
    <mergeCell ref="Y15:Z15"/>
    <mergeCell ref="R77"/>
    <mergeCell ref="C45:G45"/>
    <mergeCell ref="R20:T20"/>
    <mergeCell ref="H69:J69"/>
    <mergeCell ref="S63"/>
    <mergeCell ref="Z90:AC90"/>
    <mergeCell ref="Z146:AC146"/>
    <mergeCell ref="H153:P153"/>
    <mergeCell ref="R162:Y162"/>
    <mergeCell ref="C109:G109"/>
    <mergeCell ref="H128:P128"/>
    <mergeCell ref="X34:Y34"/>
    <mergeCell ref="C47:G47"/>
    <mergeCell ref="C147:G147"/>
    <mergeCell ref="K76:L76"/>
    <mergeCell ref="AC16"/>
    <mergeCell ref="R104:Y104"/>
    <mergeCell ref="C40:G40"/>
    <mergeCell ref="Q146"/>
    <mergeCell ref="Z85:AC85"/>
    <mergeCell ref="K67:L67"/>
    <mergeCell ref="Q121"/>
    <mergeCell ref="X42:Y42"/>
    <mergeCell ref="R49"/>
    <mergeCell ref="A18:AC18"/>
    <mergeCell ref="X29:Y29"/>
    <mergeCell ref="A7:D7"/>
    <mergeCell ref="Q58"/>
    <mergeCell ref="R116:Y116"/>
    <mergeCell ref="Z116:AC116"/>
    <mergeCell ref="A66"/>
    <mergeCell ref="Q150"/>
    <mergeCell ref="Z37:AC37"/>
    <mergeCell ref="H38:J38"/>
    <mergeCell ref="A14:Z14"/>
    <mergeCell ref="Q60"/>
    <mergeCell ref="A165:E165"/>
    <mergeCell ref="A22:AC22"/>
    <mergeCell ref="H146:P146"/>
    <mergeCell ref="I165"/>
    <mergeCell ref="Q152"/>
    <mergeCell ref="M39:O39"/>
    <mergeCell ref="R93:Y93"/>
    <mergeCell ref="R130:Y130"/>
    <mergeCell ref="H40:J40"/>
    <mergeCell ref="C140:G140"/>
    <mergeCell ref="Z161:AC161"/>
    <mergeCell ref="R117:Y117"/>
    <mergeCell ref="K69:L69"/>
    <mergeCell ref="H64:J64"/>
    <mergeCell ref="X56:Y56"/>
    <mergeCell ref="P57"/>
    <mergeCell ref="H83:P83"/>
    <mergeCell ref="Z38:AC38"/>
    <mergeCell ref="T41:W41"/>
    <mergeCell ref="X43:Y43"/>
    <mergeCell ref="S45"/>
    <mergeCell ref="C77:G77"/>
    <mergeCell ref="R132:Y132"/>
    <mergeCell ref="R157:Y157"/>
    <mergeCell ref="A16:X16"/>
    <mergeCell ref="R119:Y119"/>
    <mergeCell ref="S55"/>
    <mergeCell ref="H85:P85"/>
    <mergeCell ref="T56:W56"/>
    <mergeCell ref="C160:G160"/>
    <mergeCell ref="C141:G141"/>
    <mergeCell ref="AA20:AC20"/>
    <mergeCell ref="A12:C12"/>
    <mergeCell ref="A20:M20"/>
    <mergeCell ref="T43:W43"/>
    <mergeCell ref="Z63:AC63"/>
    <mergeCell ref="B45"/>
    <mergeCell ref="X57:Y57"/>
    <mergeCell ref="K64:L64"/>
    <mergeCell ref="A169:AC169"/>
    <mergeCell ref="F165:H165"/>
    <mergeCell ref="C143:G143"/>
    <mergeCell ref="R39"/>
    <mergeCell ref="Q134"/>
    <mergeCell ref="K72:L72"/>
    <mergeCell ref="H159:P159"/>
    <mergeCell ref="M57:O57"/>
    <mergeCell ref="B59"/>
    <mergeCell ref="H77:J77"/>
    <mergeCell ref="S71"/>
    <mergeCell ref="M29:O29"/>
    <mergeCell ref="Z154:AC154"/>
    <mergeCell ref="C59:G59"/>
    <mergeCell ref="C130:G130"/>
    <mergeCell ref="S58"/>
    <mergeCell ref="C46:G46"/>
    <mergeCell ref="H136:P136"/>
    <mergeCell ref="A9:F9"/>
    <mergeCell ref="Z91:AC91"/>
    <mergeCell ref="Q73"/>
    <mergeCell ref="S73"/>
    <mergeCell ref="H35:J35"/>
    <mergeCell ref="Z156:AC156"/>
    <mergeCell ref="M58:O58"/>
    <mergeCell ref="C61:G61"/>
    <mergeCell ref="R112:Y112"/>
    <mergeCell ref="R106:Y106"/>
    <mergeCell ref="C159:G159"/>
    <mergeCell ref="C48:G48"/>
    <mergeCell ref="Z106:AC106"/>
    <mergeCell ref="C153:G153"/>
    <mergeCell ref="Z155:AC155"/>
    <mergeCell ref="A11:F11"/>
    <mergeCell ref="X75:Y75"/>
    <mergeCell ref="S66"/>
    <mergeCell ref="Z93:AC93"/>
    <mergeCell ref="R122:Y122"/>
    <mergeCell ref="R105:Y105"/>
    <mergeCell ref="C125:G125"/>
    <mergeCell ref="X44:Y44"/>
    <mergeCell ref="C161:G161"/>
    <mergeCell ref="Z157:AC157"/>
    <mergeCell ref="R120:Y120"/>
    <mergeCell ref="S68"/>
    <mergeCell ref="Z122:AC122"/>
    <mergeCell ref="R107:Y107"/>
    <mergeCell ref="H59:J59"/>
    <mergeCell ref="C154:G154"/>
    <mergeCell ref="H46:J46"/>
    <mergeCell ref="T66:W66"/>
    <mergeCell ref="X39:Y39"/>
    <mergeCell ref="H61:J61"/>
    <mergeCell ref="C156:G156"/>
    <mergeCell ref="R138:Y138"/>
    <mergeCell ref="C74:G74"/>
    <mergeCell ref="Z59:AC59"/>
    <mergeCell ref="B41"/>
    <mergeCell ref="K60:L60"/>
    <mergeCell ref="Z119:AC119"/>
    <mergeCell ref="B35"/>
    <mergeCell ref="Z46:AC46"/>
    <mergeCell ref="Z40:AC40"/>
    <mergeCell ref="M42:O42"/>
    <mergeCell ref="H65:J65"/>
    <mergeCell ref="H84:P84"/>
    <mergeCell ref="S59"/>
    <mergeCell ref="H155:P155"/>
    <mergeCell ref="H149:P149"/>
    <mergeCell ref="S46"/>
    <mergeCell ref="Z104:AC104"/>
    <mergeCell ref="R133:Y133"/>
    <mergeCell ref="B66"/>
    <mergeCell ref="X65:Y65"/>
    <mergeCell ref="H86:P86"/>
    <mergeCell ref="S61"/>
    <mergeCell ref="P60"/>
    <mergeCell ref="Z41:AC41"/>
    <mergeCell ref="Q97"/>
    <mergeCell ref="H151:P151"/>
    <mergeCell ref="S48"/>
    <mergeCell ref="R135:Y135"/>
    <mergeCell ref="Q142"/>
    <mergeCell ref="X63:Y63"/>
    <mergeCell ref="Z81:AC81"/>
    <mergeCell ref="H150:P150"/>
    <mergeCell ref="Z43:AC43"/>
    <mergeCell ref="B61"/>
    <mergeCell ref="M44:O44"/>
    <mergeCell ref="R45"/>
    <mergeCell ref="C67:G67"/>
    <mergeCell ref="K65:L65"/>
    <mergeCell ref="R55"/>
    <mergeCell ref="A21:M21"/>
    <mergeCell ref="W7:Z7"/>
    <mergeCell ref="H34:J34"/>
    <mergeCell ref="R47"/>
    <mergeCell ref="M73:O73"/>
    <mergeCell ref="Q81"/>
    <mergeCell ref="Q137"/>
    <mergeCell ref="C69:G69"/>
    <mergeCell ref="A167:E167"/>
    <mergeCell ref="C96:G96"/>
    <mergeCell ref="M60:O60"/>
    <mergeCell ref="Z114:AC114"/>
    <mergeCell ref="H49:J49"/>
    <mergeCell ref="Q74"/>
    <mergeCell ref="Q123"/>
    <mergeCell ref="S74"/>
    <mergeCell ref="H36:J36"/>
    <mergeCell ref="C62:G62"/>
    <mergeCell ref="P78"/>
    <mergeCell ref="Q110"/>
    <mergeCell ref="C98:G98"/>
    <mergeCell ref="Z107:AC107"/>
    <mergeCell ref="R153:Y153"/>
    <mergeCell ref="Z34:AC34"/>
    <mergeCell ref="Z143:AC143"/>
    <mergeCell ref="M74:O74"/>
    <mergeCell ref="Q76"/>
    <mergeCell ref="T34:W34"/>
    <mergeCell ref="S76"/>
    <mergeCell ref="R128:Y128"/>
    <mergeCell ref="C64:G64"/>
    <mergeCell ref="P58"/>
    <mergeCell ref="C162:G162"/>
    <mergeCell ref="S51"/>
    <mergeCell ref="R58"/>
    <mergeCell ref="Z36:AC36"/>
    <mergeCell ref="X78:Y78"/>
    <mergeCell ref="T39:W39"/>
    <mergeCell ref="H99:P99"/>
    <mergeCell ref="P73"/>
    <mergeCell ref="R73"/>
    <mergeCell ref="T57:W57"/>
    <mergeCell ref="C93:G93"/>
    <mergeCell ref="X47:Y47"/>
    <mergeCell ref="F167:H167"/>
    <mergeCell ref="R60"/>
    <mergeCell ref="A164:E164"/>
    <mergeCell ref="Z61:AC61"/>
    <mergeCell ref="H62:J62"/>
    <mergeCell ref="B43"/>
    <mergeCell ref="X55:Y55"/>
    <mergeCell ref="M63:O63"/>
    <mergeCell ref="R110:Y110"/>
    <mergeCell ref="T47:W47"/>
    <mergeCell ref="Q92"/>
    <mergeCell ref="G8:V8"/>
    <mergeCell ref="Z125:AC125"/>
    <mergeCell ref="Q29"/>
    <mergeCell ref="Z112:AC112"/>
    <mergeCell ref="R141:Y141"/>
    <mergeCell ref="Q94"/>
    <mergeCell ref="A37"/>
    <mergeCell ref="B57"/>
    <mergeCell ref="Z62:AC62"/>
    <mergeCell ref="G10:V10"/>
    <mergeCell ref="Z56:AC56"/>
    <mergeCell ref="Z127:AC127"/>
    <mergeCell ref="K38:L38"/>
    <mergeCell ref="M48:O48"/>
    <mergeCell ref="R143:Y143"/>
    <mergeCell ref="AA9:AC9"/>
    <mergeCell ref="R42"/>
    <mergeCell ref="X71:Y71"/>
    <mergeCell ref="Z64:AC64"/>
    <mergeCell ref="C111:G111"/>
    <mergeCell ref="Q98"/>
    <mergeCell ref="Z51:AC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2026-04-26T18:48:33Z</dcterms:modified>
  <cp:lastModifiedBy>user</cp:lastModifiedBy>
  <cp:lastPrinted>2026-03-05T14:23:14Z</cp:lastPrinted>
</cp:coreProperties>
</file>