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0" yWindow="0" windowWidth="28740" windowHeight="12000" tabRatio="600" firstSheet="0" activeTab="0" autoFilterDateGrouping="1"/>
  </bookViews>
  <sheets>
    <sheet xmlns:r="http://schemas.openxmlformats.org/officeDocument/2006/relationships" name="Table 1" sheetId="1" state="visible" r:id="rId1"/>
    <sheet xmlns:r="http://schemas.openxmlformats.org/officeDocument/2006/relationships" name="1-КС-2 - Акт №" sheetId="2" state="visible" r:id="rId2"/>
    <sheet xmlns:r="http://schemas.openxmlformats.org/officeDocument/2006/relationships" name="2-КС-2 - Акт №" sheetId="3" state="visible" r:id="rId3"/>
    <sheet xmlns:r="http://schemas.openxmlformats.org/officeDocument/2006/relationships" name="3-КС-2 - Акт №" sheetId="4" state="visible" r:id="rId4"/>
  </sheets>
  <definedNames/>
  <calcPr calcId="162913" fullCalcOnLoad="1"/>
</workbook>
</file>

<file path=xl/styles.xml><?xml version="1.0" encoding="utf-8"?>
<styleSheet xmlns="http://schemas.openxmlformats.org/spreadsheetml/2006/main">
  <numFmts count="5">
    <numFmt numFmtId="164" formatCode="0.0"/>
    <numFmt numFmtId="165" formatCode="0.000"/>
    <numFmt numFmtId="166" formatCode="0.0000"/>
    <numFmt numFmtId="167" formatCode="0.000000"/>
    <numFmt numFmtId="168" formatCode="0.00000"/>
  </numFmts>
  <fonts count="41">
    <font>
      <name val="Times New Roman"/>
      <charset val="204"/>
      <color rgb="FF000000"/>
      <sz val="10"/>
    </font>
    <font>
      <name val="Times New Roman"/>
      <charset val="204"/>
      <family val="1"/>
      <sz val="13.5"/>
    </font>
    <font>
      <name val="Times New Roman"/>
      <charset val="204"/>
      <family val="1"/>
      <b val="1"/>
      <sz val="13.5"/>
    </font>
    <font>
      <name val="Times New Roman"/>
      <charset val="204"/>
      <family val="1"/>
      <sz val="12"/>
    </font>
    <font>
      <name val="Times New Roman"/>
      <charset val="204"/>
      <family val="1"/>
      <sz val="9"/>
    </font>
    <font>
      <name val="Times New Roman"/>
      <family val="2"/>
      <color rgb="FF000000"/>
      <sz val="12"/>
    </font>
    <font>
      <name val="Times New Roman"/>
      <family val="2"/>
      <color rgb="FF000000"/>
      <sz val="13.5"/>
    </font>
    <font>
      <name val="Times New Roman"/>
      <family val="1"/>
      <sz val="13.5"/>
    </font>
    <font>
      <name val="Times New Roman"/>
      <family val="1"/>
      <b val="1"/>
      <sz val="13.5"/>
    </font>
    <font>
      <name val="Times New Roman"/>
      <family val="1"/>
      <sz val="12"/>
      <vertAlign val="superscript"/>
    </font>
    <font>
      <name val="Times New Roman"/>
      <family val="1"/>
      <sz val="12"/>
    </font>
    <font>
      <name val="Times New Roman"/>
      <family val="1"/>
      <sz val="9"/>
    </font>
    <font>
      <name val="Times New Roman"/>
      <charset val="204"/>
      <family val="1"/>
      <color rgb="FF000000"/>
      <sz val="10"/>
    </font>
    <font>
      <name val="Times New Roman"/>
      <charset val="204"/>
      <family val="1"/>
      <sz val="8"/>
    </font>
    <font>
      <name val="Times New Roman"/>
      <charset val="204"/>
      <family val="1"/>
      <sz val="12"/>
      <u val="single"/>
    </font>
    <font>
      <name val="Times New Roman"/>
      <charset val="204"/>
      <family val="1"/>
      <sz val="10"/>
    </font>
    <font>
      <name val="Times New Roman"/>
      <charset val="204"/>
      <family val="1"/>
      <color rgb="FF000000"/>
      <sz val="12"/>
    </font>
    <font>
      <name val="Times New Roman"/>
      <family val="1"/>
      <sz val="12"/>
      <u val="single"/>
    </font>
    <font>
      <name val="Times New Roman"/>
      <family val="1"/>
      <color rgb="FF000000"/>
      <sz val="12"/>
    </font>
    <font>
      <name val="Times New Roman"/>
      <charset val="204"/>
      <family val="1"/>
      <b val="1"/>
      <sz val="13.5"/>
      <u val="single"/>
    </font>
    <font>
      <name val="Times New Roman"/>
      <charset val="204"/>
      <family val="1"/>
      <b val="1"/>
      <color rgb="FF000000"/>
      <sz val="10"/>
      <u val="single"/>
    </font>
    <font>
      <name val="Times New Roman"/>
      <charset val="204"/>
      <family val="1"/>
      <sz val="6"/>
    </font>
    <font>
      <name val="Times New Roman"/>
      <charset val="204"/>
      <family val="1"/>
      <b val="1"/>
      <sz val="12"/>
    </font>
    <font>
      <name val="Times New Roman"/>
      <charset val="204"/>
      <family val="1"/>
      <b val="1"/>
      <sz val="12"/>
      <u val="single"/>
    </font>
    <font>
      <name val="Times New Roman"/>
      <charset val="204"/>
      <family val="1"/>
      <b val="1"/>
      <color rgb="FF000000"/>
      <sz val="12"/>
    </font>
    <font>
      <name val="Times New Roman"/>
      <family val="2"/>
      <color rgb="FF000000"/>
      <sz val="8"/>
    </font>
    <font>
      <name val="Times New Roman"/>
      <charset val="204"/>
      <family val="1"/>
      <b val="1"/>
      <color rgb="FF000000"/>
      <sz val="9"/>
    </font>
    <font>
      <name val="Times New Roman"/>
      <charset val="204"/>
      <family val="1"/>
      <b val="1"/>
      <color rgb="FF000000"/>
      <sz val="8"/>
    </font>
    <font>
      <name val="Times New Roman"/>
      <charset val="204"/>
      <family val="1"/>
      <b val="1"/>
      <color rgb="FF000000"/>
      <sz val="10"/>
    </font>
    <font>
      <name val="Times New Roman"/>
      <charset val="204"/>
      <family val="1"/>
      <color rgb="FF000000"/>
      <sz val="8"/>
    </font>
    <font>
      <name val="Times New Roman"/>
      <charset val="204"/>
      <family val="1"/>
      <sz val="11"/>
    </font>
    <font>
      <name val="Times New Roman"/>
      <charset val="204"/>
      <family val="1"/>
      <color rgb="FF000000"/>
      <sz val="11"/>
    </font>
    <font>
      <name val="Times New Roman"/>
      <charset val="204"/>
      <family val="1"/>
      <b val="1"/>
      <sz val="11"/>
    </font>
    <font>
      <name val="Courier New"/>
      <color rgb="FF000000"/>
      <sz val="8"/>
    </font>
    <font>
      <name val="Courier New"/>
      <color rgb="FF000000"/>
      <sz val="10"/>
    </font>
    <font>
      <name val="Courier New"/>
      <color rgb="FF000000"/>
      <sz val="6"/>
    </font>
    <font>
      <name val="Courier New"/>
      <b val="1"/>
      <color rgb="FF000000"/>
      <sz val="12"/>
    </font>
    <font>
      <name val="Courier New"/>
      <b val="1"/>
      <color rgb="FF000000"/>
      <sz val="8"/>
    </font>
    <font>
      <name val="Courier New"/>
      <sz val="8"/>
    </font>
    <font>
      <name val="Courier New"/>
      <b val="1"/>
      <i val="1"/>
      <color rgb="FF000000"/>
      <sz val="8"/>
    </font>
    <font>
      <name val="Courier New"/>
      <i val="1"/>
      <color rgb="FF000000"/>
      <sz val="8"/>
    </font>
  </fonts>
  <fills count="2">
    <fill>
      <patternFill/>
    </fill>
    <fill>
      <patternFill patternType="gray125"/>
    </fill>
  </fills>
  <borders count="5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double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97">
    <xf numFmtId="0" fontId="0" fillId="0" borderId="0" applyAlignment="1" pivotButton="0" quotePrefix="0" xfId="0">
      <alignment horizontal="left" vertical="top"/>
    </xf>
    <xf numFmtId="0" fontId="1" fillId="0" borderId="0" applyAlignment="1" pivotButton="0" quotePrefix="0" xfId="0">
      <alignment horizontal="left" vertical="top"/>
    </xf>
    <xf numFmtId="0" fontId="3" fillId="0" borderId="1" applyAlignment="1" pivotButton="0" quotePrefix="0" xfId="0">
      <alignment horizontal="center" vertical="top" wrapText="1"/>
    </xf>
    <xf numFmtId="0" fontId="0" fillId="0" borderId="9" applyAlignment="1" pivotButton="0" quotePrefix="0" xfId="0">
      <alignment horizontal="left" wrapText="1"/>
    </xf>
    <xf numFmtId="0" fontId="0" fillId="0" borderId="12" applyAlignment="1" pivotButton="0" quotePrefix="0" xfId="0">
      <alignment horizontal="left" vertical="center" wrapText="1"/>
    </xf>
    <xf numFmtId="0" fontId="0" fillId="0" borderId="0" applyAlignment="1" pivotButton="0" quotePrefix="0" xfId="0">
      <alignment horizontal="right" vertical="top"/>
    </xf>
    <xf numFmtId="0" fontId="2" fillId="0" borderId="0" applyAlignment="1" pivotButton="0" quotePrefix="0" xfId="0">
      <alignment horizontal="center" vertical="top"/>
    </xf>
    <xf numFmtId="0" fontId="1" fillId="0" borderId="0" applyAlignment="1" pivotButton="0" quotePrefix="0" xfId="0">
      <alignment vertical="top" wrapText="1"/>
    </xf>
    <xf numFmtId="0" fontId="15" fillId="0" borderId="1" applyAlignment="1" pivotButton="0" quotePrefix="0" xfId="0">
      <alignment horizontal="center" vertical="top" wrapText="1"/>
    </xf>
    <xf numFmtId="0" fontId="15" fillId="0" borderId="9" applyAlignment="1" pivotButton="0" quotePrefix="0" xfId="0">
      <alignment horizontal="center" vertical="top" wrapText="1"/>
    </xf>
    <xf numFmtId="0" fontId="12" fillId="0" borderId="9" applyAlignment="1" pivotButton="0" quotePrefix="0" xfId="0">
      <alignment horizontal="left" wrapText="1"/>
    </xf>
    <xf numFmtId="0" fontId="12" fillId="0" borderId="12" applyAlignment="1" pivotButton="0" quotePrefix="0" xfId="0">
      <alignment horizontal="left" vertical="center" wrapText="1"/>
    </xf>
    <xf numFmtId="0" fontId="1" fillId="0" borderId="0" applyAlignment="1" pivotButton="0" quotePrefix="0" xfId="0">
      <alignment horizontal="left" vertical="top"/>
    </xf>
    <xf numFmtId="0" fontId="7" fillId="0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left" vertical="top" wrapText="1"/>
    </xf>
    <xf numFmtId="0" fontId="1" fillId="0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left" vertical="center" wrapText="1"/>
    </xf>
    <xf numFmtId="0" fontId="1" fillId="0" borderId="0" applyAlignment="1" pivotButton="0" quotePrefix="0" xfId="0">
      <alignment horizontal="center" vertical="top" wrapText="1"/>
    </xf>
    <xf numFmtId="0" fontId="1" fillId="0" borderId="0" applyAlignment="1" pivotButton="0" quotePrefix="0" xfId="0">
      <alignment horizontal="left" vertical="top" wrapText="1" indent="9"/>
    </xf>
    <xf numFmtId="0" fontId="16" fillId="0" borderId="0" applyAlignment="1" pivotButton="0" quotePrefix="0" xfId="0">
      <alignment horizontal="left" vertical="top"/>
    </xf>
    <xf numFmtId="0" fontId="18" fillId="0" borderId="0" applyAlignment="1" pivotButton="0" quotePrefix="0" xfId="0">
      <alignment horizontal="left" vertical="top"/>
    </xf>
    <xf numFmtId="0" fontId="3" fillId="0" borderId="0" applyAlignment="1" pivotButton="0" quotePrefix="0" xfId="0">
      <alignment horizontal="left" vertical="top" wrapText="1"/>
    </xf>
    <xf numFmtId="0" fontId="3" fillId="0" borderId="0" applyAlignment="1" pivotButton="0" quotePrefix="0" xfId="0">
      <alignment horizontal="center" vertical="top" wrapText="1"/>
    </xf>
    <xf numFmtId="0" fontId="0" fillId="0" borderId="0" applyAlignment="1" pivotButton="0" quotePrefix="0" xfId="0">
      <alignment horizontal="left" wrapText="1"/>
    </xf>
    <xf numFmtId="0" fontId="15" fillId="0" borderId="18" applyAlignment="1" pivotButton="0" quotePrefix="0" xfId="0">
      <alignment vertical="top" wrapText="1"/>
    </xf>
    <xf numFmtId="1" fontId="6" fillId="0" borderId="18" applyAlignment="1" pivotButton="0" quotePrefix="0" xfId="0">
      <alignment horizontal="center" vertical="top" shrinkToFit="1"/>
    </xf>
    <xf numFmtId="0" fontId="0" fillId="0" borderId="18" applyAlignment="1" pivotButton="0" quotePrefix="0" xfId="0">
      <alignment horizontal="left" vertical="center" wrapText="1"/>
    </xf>
    <xf numFmtId="1" fontId="5" fillId="0" borderId="18" applyAlignment="1" pivotButton="0" quotePrefix="0" xfId="0">
      <alignment horizontal="center" vertical="top" shrinkToFit="1"/>
    </xf>
    <xf numFmtId="0" fontId="15" fillId="0" borderId="19" applyAlignment="1" pivotButton="0" quotePrefix="0" xfId="0">
      <alignment vertical="top" wrapText="1"/>
    </xf>
    <xf numFmtId="0" fontId="3" fillId="0" borderId="18" applyAlignment="1" pivotButton="0" quotePrefix="0" xfId="0">
      <alignment vertical="top" wrapText="1"/>
    </xf>
    <xf numFmtId="1" fontId="5" fillId="0" borderId="18" applyAlignment="1" pivotButton="0" quotePrefix="0" xfId="0">
      <alignment horizontal="left" vertical="top" shrinkToFit="1"/>
    </xf>
    <xf numFmtId="1" fontId="6" fillId="0" borderId="18" applyAlignment="1" pivotButton="0" quotePrefix="0" xfId="0">
      <alignment vertical="top" shrinkToFit="1"/>
    </xf>
    <xf numFmtId="0" fontId="19" fillId="0" borderId="0" applyAlignment="1" pivotButton="0" quotePrefix="0" xfId="0">
      <alignment horizontal="center" vertical="top"/>
    </xf>
    <xf numFmtId="0" fontId="20" fillId="0" borderId="0" applyAlignment="1" pivotButton="0" quotePrefix="0" xfId="0">
      <alignment horizontal="center" vertical="top"/>
    </xf>
    <xf numFmtId="0" fontId="18" fillId="0" borderId="0" applyAlignment="1" pivotButton="0" quotePrefix="0" xfId="0">
      <alignment horizontal="right" vertical="top"/>
    </xf>
    <xf numFmtId="0" fontId="13" fillId="0" borderId="18" applyAlignment="1" pivotButton="0" quotePrefix="0" xfId="0">
      <alignment horizontal="left" vertical="top" wrapText="1"/>
    </xf>
    <xf numFmtId="1" fontId="25" fillId="0" borderId="1" applyAlignment="1" pivotButton="0" quotePrefix="0" xfId="0">
      <alignment horizontal="center" vertical="top" shrinkToFit="1"/>
    </xf>
    <xf numFmtId="1" fontId="25" fillId="0" borderId="0" applyAlignment="1" pivotButton="0" quotePrefix="0" xfId="0">
      <alignment horizontal="center" vertical="top" shrinkToFit="1"/>
    </xf>
    <xf numFmtId="1" fontId="25" fillId="0" borderId="20" applyAlignment="1" pivotButton="0" quotePrefix="0" xfId="0">
      <alignment vertical="top" shrinkToFit="1"/>
    </xf>
    <xf numFmtId="0" fontId="25" fillId="0" borderId="20" applyAlignment="1" pivotButton="0" quotePrefix="0" xfId="0">
      <alignment wrapText="1"/>
    </xf>
    <xf numFmtId="0" fontId="25" fillId="0" borderId="2" applyAlignment="1" pivotButton="0" quotePrefix="0" xfId="0">
      <alignment horizontal="left" wrapText="1"/>
    </xf>
    <xf numFmtId="1" fontId="25" fillId="0" borderId="18" applyAlignment="1" pivotButton="0" quotePrefix="0" xfId="0">
      <alignment horizontal="center" vertical="top" shrinkToFit="1"/>
    </xf>
    <xf numFmtId="1" fontId="26" fillId="0" borderId="5" applyAlignment="1" pivotButton="0" quotePrefix="0" xfId="0">
      <alignment horizontal="center" vertical="top" shrinkToFit="1"/>
    </xf>
    <xf numFmtId="1" fontId="26" fillId="0" borderId="18" applyAlignment="1" pivotButton="0" quotePrefix="0" xfId="0">
      <alignment vertical="top" shrinkToFit="1"/>
    </xf>
    <xf numFmtId="1" fontId="26" fillId="0" borderId="18" applyAlignment="1" pivotButton="0" quotePrefix="0" xfId="0">
      <alignment horizontal="center" vertical="top" shrinkToFit="1"/>
    </xf>
    <xf numFmtId="1" fontId="25" fillId="0" borderId="20" applyAlignment="1" pivotButton="0" quotePrefix="0" xfId="0">
      <alignment horizontal="center" vertical="top" shrinkToFit="1"/>
    </xf>
    <xf numFmtId="1" fontId="25" fillId="0" borderId="2" applyAlignment="1" pivotButton="0" quotePrefix="0" xfId="0">
      <alignment horizontal="center" vertical="top" shrinkToFit="1"/>
    </xf>
    <xf numFmtId="1" fontId="27" fillId="0" borderId="1" applyAlignment="1" pivotButton="0" quotePrefix="0" xfId="0">
      <alignment horizontal="center" vertical="top" shrinkToFit="1"/>
    </xf>
    <xf numFmtId="1" fontId="27" fillId="0" borderId="20" applyAlignment="1" pivotButton="0" quotePrefix="0" xfId="0">
      <alignment horizontal="center" vertical="top" shrinkToFit="1"/>
    </xf>
    <xf numFmtId="1" fontId="26" fillId="0" borderId="1" applyAlignment="1" pivotButton="0" quotePrefix="0" xfId="0">
      <alignment horizontal="center" vertical="top" wrapText="1" shrinkToFit="1"/>
    </xf>
    <xf numFmtId="1" fontId="25" fillId="0" borderId="1" applyAlignment="1" pivotButton="0" quotePrefix="0" xfId="0">
      <alignment horizontal="center" vertical="top" wrapText="1" shrinkToFit="1"/>
    </xf>
    <xf numFmtId="0" fontId="25" fillId="0" borderId="18" applyAlignment="1" pivotButton="0" quotePrefix="0" xfId="0">
      <alignment horizontal="left" wrapText="1"/>
    </xf>
    <xf numFmtId="0" fontId="25" fillId="0" borderId="21" applyAlignment="1" pivotButton="0" quotePrefix="0" xfId="0">
      <alignment wrapText="1"/>
    </xf>
    <xf numFmtId="1" fontId="25" fillId="0" borderId="18" applyAlignment="1" pivotButton="0" quotePrefix="0" xfId="0">
      <alignment horizontal="center" vertical="top" wrapText="1" shrinkToFit="1"/>
    </xf>
    <xf numFmtId="0" fontId="25" fillId="0" borderId="18" applyAlignment="1" pivotButton="0" quotePrefix="0" xfId="0">
      <alignment wrapText="1"/>
    </xf>
    <xf numFmtId="0" fontId="0" fillId="0" borderId="18" applyAlignment="1" pivotButton="0" quotePrefix="0" xfId="0">
      <alignment horizontal="center" vertical="center" wrapText="1"/>
    </xf>
    <xf numFmtId="0" fontId="25" fillId="0" borderId="19" applyAlignment="1" pivotButton="0" quotePrefix="0" xfId="0">
      <alignment horizontal="left" vertical="center" wrapText="1"/>
    </xf>
    <xf numFmtId="0" fontId="25" fillId="0" borderId="18" applyAlignment="1" pivotButton="0" quotePrefix="0" xfId="0">
      <alignment horizontal="left" vertical="center" wrapText="1"/>
    </xf>
    <xf numFmtId="0" fontId="30" fillId="0" borderId="18" applyAlignment="1" pivotButton="0" quotePrefix="0" xfId="0">
      <alignment vertical="top" wrapText="1"/>
    </xf>
    <xf numFmtId="0" fontId="31" fillId="0" borderId="0" applyAlignment="1" pivotButton="0" quotePrefix="0" xfId="0">
      <alignment horizontal="left" vertical="top"/>
    </xf>
    <xf numFmtId="1" fontId="0" fillId="0" borderId="0" applyAlignment="1" pivotButton="0" quotePrefix="0" xfId="0">
      <alignment horizontal="left" vertical="top"/>
    </xf>
    <xf numFmtId="0" fontId="0" fillId="0" borderId="18" applyAlignment="1" pivotButton="0" quotePrefix="0" xfId="0">
      <alignment horizontal="center" vertical="center" wrapText="1"/>
    </xf>
    <xf numFmtId="0" fontId="12" fillId="0" borderId="26" applyAlignment="1" pivotButton="0" quotePrefix="0" xfId="0">
      <alignment horizontal="center" vertical="center" wrapText="1"/>
    </xf>
    <xf numFmtId="0" fontId="0" fillId="0" borderId="27" applyAlignment="1" pivotButton="0" quotePrefix="0" xfId="0">
      <alignment horizontal="center" vertical="center" wrapText="1"/>
    </xf>
    <xf numFmtId="0" fontId="0" fillId="0" borderId="28" applyAlignment="1" pivotButton="0" quotePrefix="0" xfId="0">
      <alignment horizontal="center" vertical="center" wrapText="1"/>
    </xf>
    <xf numFmtId="0" fontId="0" fillId="0" borderId="26" applyAlignment="1" pivotButton="0" quotePrefix="0" xfId="0">
      <alignment horizontal="center" vertical="center" wrapText="1"/>
    </xf>
    <xf numFmtId="0" fontId="0" fillId="0" borderId="18" applyAlignment="1" pivotButton="0" quotePrefix="0" xfId="0">
      <alignment horizontal="center" vertical="center" wrapText="1"/>
    </xf>
    <xf numFmtId="0" fontId="12" fillId="0" borderId="26" applyAlignment="1" pivotButton="0" quotePrefix="0" xfId="0">
      <alignment horizontal="left" vertical="center" wrapText="1"/>
    </xf>
    <xf numFmtId="0" fontId="0" fillId="0" borderId="27" applyAlignment="1" pivotButton="0" quotePrefix="0" xfId="0">
      <alignment horizontal="left" vertical="center" wrapText="1"/>
    </xf>
    <xf numFmtId="0" fontId="0" fillId="0" borderId="28" applyAlignment="1" pivotButton="0" quotePrefix="0" xfId="0">
      <alignment horizontal="left" vertical="center" wrapText="1"/>
    </xf>
    <xf numFmtId="0" fontId="12" fillId="0" borderId="26" applyAlignment="1" pivotButton="0" quotePrefix="0" xfId="0">
      <alignment horizontal="center" vertical="center" wrapText="1"/>
    </xf>
    <xf numFmtId="0" fontId="0" fillId="0" borderId="27" applyAlignment="1" pivotButton="0" quotePrefix="0" xfId="0">
      <alignment horizontal="center" vertical="center" wrapText="1"/>
    </xf>
    <xf numFmtId="0" fontId="0" fillId="0" borderId="28" applyAlignment="1" pivotButton="0" quotePrefix="0" xfId="0">
      <alignment horizontal="center" vertical="center" wrapText="1"/>
    </xf>
    <xf numFmtId="2" fontId="0" fillId="0" borderId="26" applyAlignment="1" pivotButton="0" quotePrefix="0" xfId="0">
      <alignment horizontal="center" vertical="center" wrapText="1"/>
    </xf>
    <xf numFmtId="2" fontId="0" fillId="0" borderId="27" applyAlignment="1" pivotButton="0" quotePrefix="0" xfId="0">
      <alignment horizontal="center" vertical="center" wrapText="1"/>
    </xf>
    <xf numFmtId="2" fontId="0" fillId="0" borderId="28" applyAlignment="1" pivotButton="0" quotePrefix="0" xfId="0">
      <alignment horizontal="center" vertical="center" wrapText="1"/>
    </xf>
    <xf numFmtId="0" fontId="0" fillId="0" borderId="26" applyAlignment="1" pivotButton="0" quotePrefix="0" xfId="0">
      <alignment horizontal="center" vertical="center" wrapText="1"/>
    </xf>
    <xf numFmtId="0" fontId="29" fillId="0" borderId="26" applyAlignment="1" pivotButton="0" quotePrefix="0" xfId="0">
      <alignment horizontal="center" vertical="center" wrapText="1"/>
    </xf>
    <xf numFmtId="0" fontId="29" fillId="0" borderId="27" applyAlignment="1" pivotButton="0" quotePrefix="0" xfId="0">
      <alignment horizontal="center" vertical="center" wrapText="1"/>
    </xf>
    <xf numFmtId="0" fontId="29" fillId="0" borderId="28" applyAlignment="1" pivotButton="0" quotePrefix="0" xfId="0">
      <alignment horizontal="center" vertical="center" wrapText="1"/>
    </xf>
    <xf numFmtId="1" fontId="25" fillId="0" borderId="13" applyAlignment="1" pivotButton="0" quotePrefix="0" xfId="0">
      <alignment horizontal="center" vertical="top" shrinkToFit="1"/>
    </xf>
    <xf numFmtId="1" fontId="25" fillId="0" borderId="14" applyAlignment="1" pivotButton="0" quotePrefix="0" xfId="0">
      <alignment horizontal="center" vertical="top" shrinkToFit="1"/>
    </xf>
    <xf numFmtId="1" fontId="25" fillId="0" borderId="15" applyAlignment="1" pivotButton="0" quotePrefix="0" xfId="0">
      <alignment horizontal="center" vertical="top" shrinkToFit="1"/>
    </xf>
    <xf numFmtId="0" fontId="25" fillId="0" borderId="18" applyAlignment="1" pivotButton="0" quotePrefix="0" xfId="0">
      <alignment horizontal="center" wrapText="1"/>
    </xf>
    <xf numFmtId="0" fontId="25" fillId="0" borderId="26" applyAlignment="1" pivotButton="0" quotePrefix="0" xfId="0">
      <alignment horizontal="center" vertical="center" wrapText="1"/>
    </xf>
    <xf numFmtId="0" fontId="25" fillId="0" borderId="28" applyAlignment="1" pivotButton="0" quotePrefix="0" xfId="0">
      <alignment horizontal="center" vertical="center" wrapText="1"/>
    </xf>
    <xf numFmtId="1" fontId="25" fillId="0" borderId="30" applyAlignment="1" pivotButton="0" quotePrefix="0" xfId="0">
      <alignment horizontal="center" vertical="top" shrinkToFit="1"/>
    </xf>
    <xf numFmtId="1" fontId="25" fillId="0" borderId="2" applyAlignment="1" pivotButton="0" quotePrefix="0" xfId="0">
      <alignment horizontal="center" vertical="top" shrinkToFit="1"/>
    </xf>
    <xf numFmtId="1" fontId="25" fillId="0" borderId="3" applyAlignment="1" pivotButton="0" quotePrefix="0" xfId="0">
      <alignment horizontal="center" vertical="top" shrinkToFit="1"/>
    </xf>
    <xf numFmtId="1" fontId="25" fillId="0" borderId="31" applyAlignment="1" pivotButton="0" quotePrefix="0" xfId="0">
      <alignment horizontal="center" vertical="top" shrinkToFit="1"/>
    </xf>
    <xf numFmtId="1" fontId="25" fillId="0" borderId="22" applyAlignment="1" pivotButton="0" quotePrefix="0" xfId="0">
      <alignment horizontal="center" vertical="top" shrinkToFit="1"/>
    </xf>
    <xf numFmtId="1" fontId="25" fillId="0" borderId="23" applyAlignment="1" pivotButton="0" quotePrefix="0" xfId="0">
      <alignment horizontal="center" vertical="top" shrinkToFit="1"/>
    </xf>
    <xf numFmtId="1" fontId="27" fillId="0" borderId="10" applyAlignment="1" pivotButton="0" quotePrefix="0" xfId="0">
      <alignment horizontal="left" vertical="top" wrapText="1" shrinkToFit="1"/>
    </xf>
    <xf numFmtId="1" fontId="27" fillId="0" borderId="0" applyAlignment="1" pivotButton="0" quotePrefix="0" xfId="0">
      <alignment horizontal="left" vertical="top" wrapText="1" shrinkToFit="1"/>
    </xf>
    <xf numFmtId="1" fontId="27" fillId="0" borderId="11" applyAlignment="1" pivotButton="0" quotePrefix="0" xfId="0">
      <alignment horizontal="left" vertical="top" wrapText="1" shrinkToFit="1"/>
    </xf>
    <xf numFmtId="1" fontId="29" fillId="0" borderId="13" applyAlignment="1" pivotButton="0" quotePrefix="0" xfId="0">
      <alignment horizontal="center" vertical="top" shrinkToFit="1"/>
    </xf>
    <xf numFmtId="1" fontId="29" fillId="0" borderId="15" applyAlignment="1" pivotButton="0" quotePrefix="0" xfId="0">
      <alignment horizontal="center" vertical="top" shrinkToFit="1"/>
    </xf>
    <xf numFmtId="1" fontId="25" fillId="0" borderId="29" applyAlignment="1" pivotButton="0" quotePrefix="0" xfId="0">
      <alignment horizontal="center" vertical="top" shrinkToFit="1"/>
    </xf>
    <xf numFmtId="164" fontId="25" fillId="0" borderId="26" applyAlignment="1" pivotButton="0" quotePrefix="0" xfId="0">
      <alignment horizontal="center" vertical="top" shrinkToFit="1"/>
    </xf>
    <xf numFmtId="164" fontId="25" fillId="0" borderId="28" applyAlignment="1" pivotButton="0" quotePrefix="0" xfId="0">
      <alignment horizontal="center" vertical="top" shrinkToFit="1"/>
    </xf>
    <xf numFmtId="1" fontId="25" fillId="0" borderId="26" applyAlignment="1" pivotButton="0" quotePrefix="0" xfId="0">
      <alignment horizontal="center" vertical="top" shrinkToFit="1"/>
    </xf>
    <xf numFmtId="1" fontId="25" fillId="0" borderId="28" applyAlignment="1" pivotButton="0" quotePrefix="0" xfId="0">
      <alignment horizontal="center" vertical="top" shrinkToFit="1"/>
    </xf>
    <xf numFmtId="1" fontId="27" fillId="0" borderId="30" applyAlignment="1" pivotButton="0" quotePrefix="0" xfId="0">
      <alignment horizontal="center" vertical="top" shrinkToFit="1"/>
    </xf>
    <xf numFmtId="1" fontId="27" fillId="0" borderId="14" applyAlignment="1" pivotButton="0" quotePrefix="0" xfId="0">
      <alignment horizontal="center" vertical="top" shrinkToFit="1"/>
    </xf>
    <xf numFmtId="1" fontId="27" fillId="0" borderId="15" applyAlignment="1" pivotButton="0" quotePrefix="0" xfId="0">
      <alignment horizontal="center" vertical="top" shrinkToFit="1"/>
    </xf>
    <xf numFmtId="164" fontId="25" fillId="0" borderId="18" applyAlignment="1" pivotButton="0" quotePrefix="0" xfId="0">
      <alignment horizontal="center" vertical="top" shrinkToFit="1"/>
    </xf>
    <xf numFmtId="1" fontId="27" fillId="0" borderId="13" applyAlignment="1" pivotButton="0" quotePrefix="0" xfId="0">
      <alignment horizontal="center" vertical="top" shrinkToFit="1"/>
    </xf>
    <xf numFmtId="1" fontId="27" fillId="0" borderId="26" applyAlignment="1" pivotButton="0" quotePrefix="0" xfId="0">
      <alignment horizontal="center" vertical="top" shrinkToFit="1"/>
    </xf>
    <xf numFmtId="1" fontId="27" fillId="0" borderId="28" applyAlignment="1" pivotButton="0" quotePrefix="0" xfId="0">
      <alignment horizontal="center" vertical="top" shrinkToFit="1"/>
    </xf>
    <xf numFmtId="0" fontId="0" fillId="0" borderId="18" applyAlignment="1" pivotButton="0" quotePrefix="0" xfId="0">
      <alignment horizontal="center" vertical="top" wrapText="1"/>
    </xf>
    <xf numFmtId="0" fontId="28" fillId="0" borderId="18" applyAlignment="1" pivotButton="0" quotePrefix="0" xfId="0">
      <alignment horizontal="center" vertical="top" wrapText="1"/>
    </xf>
    <xf numFmtId="0" fontId="13" fillId="0" borderId="18" applyAlignment="1" pivotButton="0" quotePrefix="0" xfId="0">
      <alignment horizontal="center" vertical="top" wrapText="1"/>
    </xf>
    <xf numFmtId="1" fontId="5" fillId="0" borderId="18" applyAlignment="1" pivotButton="0" quotePrefix="0" xfId="0">
      <alignment horizontal="center" vertical="top" shrinkToFit="1"/>
    </xf>
    <xf numFmtId="0" fontId="13" fillId="0" borderId="18" applyAlignment="1" pivotButton="0" quotePrefix="0" xfId="0">
      <alignment horizontal="left" vertical="top" wrapText="1" indent="1"/>
    </xf>
    <xf numFmtId="1" fontId="6" fillId="0" borderId="18" applyAlignment="1" pivotButton="0" quotePrefix="0" xfId="0">
      <alignment horizontal="center" vertical="top" shrinkToFit="1"/>
    </xf>
    <xf numFmtId="0" fontId="0" fillId="0" borderId="18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left" vertical="top" wrapText="1"/>
    </xf>
    <xf numFmtId="0" fontId="10" fillId="0" borderId="0" applyAlignment="1" pivotButton="0" quotePrefix="0" xfId="0">
      <alignment horizontal="left" vertical="top"/>
    </xf>
    <xf numFmtId="0" fontId="10" fillId="0" borderId="0" applyAlignment="1" pivotButton="0" quotePrefix="0" xfId="0">
      <alignment horizontal="left" vertical="top" wrapText="1"/>
    </xf>
    <xf numFmtId="0" fontId="3" fillId="0" borderId="0" applyAlignment="1" pivotButton="0" quotePrefix="0" xfId="0">
      <alignment horizontal="left" vertical="top" wrapText="1"/>
    </xf>
    <xf numFmtId="0" fontId="22" fillId="0" borderId="0" applyAlignment="1" pivotButton="0" quotePrefix="0" xfId="0">
      <alignment horizontal="left" vertical="top" wrapText="1"/>
    </xf>
    <xf numFmtId="0" fontId="24" fillId="0" borderId="0" applyAlignment="1" pivotButton="0" quotePrefix="0" xfId="0">
      <alignment horizontal="left" vertical="top" wrapText="1"/>
    </xf>
    <xf numFmtId="0" fontId="3" fillId="0" borderId="0" applyAlignment="1" pivotButton="0" quotePrefix="0" xfId="0">
      <alignment horizontal="left" vertical="top" wrapText="1"/>
    </xf>
    <xf numFmtId="0" fontId="16" fillId="0" borderId="0" applyAlignment="1" pivotButton="0" quotePrefix="0" xfId="0">
      <alignment horizontal="left" vertical="top" wrapText="1"/>
    </xf>
    <xf numFmtId="0" fontId="15" fillId="0" borderId="20" applyAlignment="1" pivotButton="0" quotePrefix="0" xfId="0">
      <alignment horizontal="center" vertical="top" wrapText="1"/>
    </xf>
    <xf numFmtId="0" fontId="15" fillId="0" borderId="21" applyAlignment="1" pivotButton="0" quotePrefix="0" xfId="0">
      <alignment horizontal="center" vertical="top" wrapText="1"/>
    </xf>
    <xf numFmtId="0" fontId="15" fillId="0" borderId="19" applyAlignment="1" pivotButton="0" quotePrefix="0" xfId="0">
      <alignment horizontal="center" vertical="top" wrapText="1"/>
    </xf>
    <xf numFmtId="0" fontId="15" fillId="0" borderId="22" applyAlignment="1" pivotButton="0" quotePrefix="0" xfId="0">
      <alignment horizontal="center" vertical="top" wrapText="1"/>
    </xf>
    <xf numFmtId="0" fontId="15" fillId="0" borderId="17" applyAlignment="1" pivotButton="0" quotePrefix="0" xfId="0">
      <alignment horizontal="center" vertical="top" wrapText="1"/>
    </xf>
    <xf numFmtId="0" fontId="15" fillId="0" borderId="23" applyAlignment="1" pivotButton="0" quotePrefix="0" xfId="0">
      <alignment horizontal="center" vertical="top" wrapText="1"/>
    </xf>
    <xf numFmtId="0" fontId="15" fillId="0" borderId="24" applyAlignment="1" pivotButton="0" quotePrefix="0" xfId="0">
      <alignment horizontal="center" vertical="top" wrapText="1"/>
    </xf>
    <xf numFmtId="0" fontId="15" fillId="0" borderId="16" applyAlignment="1" pivotButton="0" quotePrefix="0" xfId="0">
      <alignment horizontal="center" vertical="top" wrapText="1"/>
    </xf>
    <xf numFmtId="0" fontId="15" fillId="0" borderId="25" applyAlignment="1" pivotButton="0" quotePrefix="0" xfId="0">
      <alignment horizontal="center" vertical="top" wrapText="1"/>
    </xf>
    <xf numFmtId="0" fontId="10" fillId="0" borderId="0" applyAlignment="1" pivotButton="0" quotePrefix="0" xfId="0">
      <alignment horizontal="right" vertical="top"/>
    </xf>
    <xf numFmtId="0" fontId="18" fillId="0" borderId="0" applyAlignment="1" pivotButton="0" quotePrefix="0" xfId="0">
      <alignment horizontal="right" vertical="top"/>
    </xf>
    <xf numFmtId="0" fontId="18" fillId="0" borderId="0" applyAlignment="1" pivotButton="0" quotePrefix="0" xfId="0">
      <alignment horizontal="center" vertical="top"/>
    </xf>
    <xf numFmtId="1" fontId="26" fillId="0" borderId="13" applyAlignment="1" pivotButton="0" quotePrefix="0" xfId="0">
      <alignment horizontal="center" vertical="top" shrinkToFit="1"/>
    </xf>
    <xf numFmtId="1" fontId="26" fillId="0" borderId="14" applyAlignment="1" pivotButton="0" quotePrefix="0" xfId="0">
      <alignment horizontal="center" vertical="top" shrinkToFit="1"/>
    </xf>
    <xf numFmtId="1" fontId="26" fillId="0" borderId="15" applyAlignment="1" pivotButton="0" quotePrefix="0" xfId="0">
      <alignment horizontal="center" vertical="top" shrinkToFit="1"/>
    </xf>
    <xf numFmtId="1" fontId="26" fillId="0" borderId="10" applyAlignment="1" pivotButton="0" quotePrefix="0" xfId="0">
      <alignment horizontal="center" vertical="top" shrinkToFit="1"/>
    </xf>
    <xf numFmtId="1" fontId="26" fillId="0" borderId="0" applyAlignment="1" pivotButton="0" quotePrefix="0" xfId="0">
      <alignment horizontal="center" vertical="top" shrinkToFit="1"/>
    </xf>
    <xf numFmtId="1" fontId="26" fillId="0" borderId="7" applyAlignment="1" pivotButton="0" quotePrefix="0" xfId="0">
      <alignment horizontal="center" vertical="top" shrinkToFit="1"/>
    </xf>
    <xf numFmtId="0" fontId="25" fillId="0" borderId="18" applyAlignment="1" pivotButton="0" quotePrefix="0" xfId="0">
      <alignment horizontal="left" wrapText="1"/>
    </xf>
    <xf numFmtId="164" fontId="25" fillId="0" borderId="18" applyAlignment="1" pivotButton="0" quotePrefix="0" xfId="0">
      <alignment horizontal="center" vertical="center" wrapText="1"/>
    </xf>
    <xf numFmtId="0" fontId="12" fillId="0" borderId="10" applyAlignment="1" pivotButton="0" quotePrefix="0" xfId="0">
      <alignment horizontal="left" wrapText="1"/>
    </xf>
    <xf numFmtId="0" fontId="12" fillId="0" borderId="0" applyAlignment="1" pivotButton="0" quotePrefix="0" xfId="0">
      <alignment horizontal="left" wrapText="1"/>
    </xf>
    <xf numFmtId="0" fontId="12" fillId="0" borderId="11" applyAlignment="1" pivotButton="0" quotePrefix="0" xfId="0">
      <alignment horizontal="left" wrapText="1"/>
    </xf>
    <xf numFmtId="0" fontId="15" fillId="0" borderId="10" applyAlignment="1" pivotButton="0" quotePrefix="0" xfId="0">
      <alignment horizontal="center" vertical="top" wrapText="1"/>
    </xf>
    <xf numFmtId="0" fontId="15" fillId="0" borderId="11" applyAlignment="1" pivotButton="0" quotePrefix="0" xfId="0">
      <alignment horizontal="center" vertical="top" wrapText="1"/>
    </xf>
    <xf numFmtId="0" fontId="12" fillId="0" borderId="6" applyAlignment="1" pivotButton="0" quotePrefix="0" xfId="0">
      <alignment horizontal="left" vertical="center" wrapText="1"/>
    </xf>
    <xf numFmtId="0" fontId="12" fillId="0" borderId="7" applyAlignment="1" pivotButton="0" quotePrefix="0" xfId="0">
      <alignment horizontal="left" vertical="center" wrapText="1"/>
    </xf>
    <xf numFmtId="0" fontId="12" fillId="0" borderId="8" applyAlignment="1" pivotButton="0" quotePrefix="0" xfId="0">
      <alignment horizontal="left" vertical="center" wrapText="1"/>
    </xf>
    <xf numFmtId="0" fontId="15" fillId="0" borderId="6" applyAlignment="1" pivotButton="0" quotePrefix="0" xfId="0">
      <alignment horizontal="center" vertical="top" wrapText="1"/>
    </xf>
    <xf numFmtId="0" fontId="15" fillId="0" borderId="8" applyAlignment="1" pivotButton="0" quotePrefix="0" xfId="0">
      <alignment horizontal="center" vertical="top" wrapText="1"/>
    </xf>
    <xf numFmtId="0" fontId="15" fillId="0" borderId="2" applyAlignment="1" pivotButton="0" quotePrefix="0" xfId="0">
      <alignment horizontal="center" vertical="top" wrapText="1"/>
    </xf>
    <xf numFmtId="0" fontId="15" fillId="0" borderId="3" applyAlignment="1" pivotButton="0" quotePrefix="0" xfId="0">
      <alignment horizontal="center" vertical="top" wrapText="1"/>
    </xf>
    <xf numFmtId="0" fontId="15" fillId="0" borderId="4" applyAlignment="1" pivotButton="0" quotePrefix="0" xfId="0">
      <alignment horizontal="center" vertical="top" wrapText="1"/>
    </xf>
    <xf numFmtId="0" fontId="4" fillId="0" borderId="17" applyAlignment="1" pivotButton="0" quotePrefix="0" xfId="0">
      <alignment horizontal="center" vertical="top"/>
    </xf>
    <xf numFmtId="0" fontId="11" fillId="0" borderId="0" applyAlignment="1" pivotButton="0" quotePrefix="0" xfId="0">
      <alignment horizontal="center" vertical="top"/>
    </xf>
    <xf numFmtId="0" fontId="7" fillId="0" borderId="0" applyAlignment="1" pivotButton="0" quotePrefix="0" xfId="0">
      <alignment horizontal="left" vertical="top" wrapText="1"/>
    </xf>
    <xf numFmtId="0" fontId="1" fillId="0" borderId="0" applyAlignment="1" pivotButton="0" quotePrefix="0" xfId="0">
      <alignment horizontal="left" vertical="top" wrapText="1"/>
    </xf>
    <xf numFmtId="0" fontId="1" fillId="0" borderId="16" applyAlignment="1" pivotButton="0" quotePrefix="0" xfId="0">
      <alignment horizontal="center" vertical="top"/>
    </xf>
    <xf numFmtId="0" fontId="3" fillId="0" borderId="16" applyAlignment="1" pivotButton="0" quotePrefix="0" xfId="0">
      <alignment horizontal="center" vertical="top"/>
    </xf>
    <xf numFmtId="0" fontId="18" fillId="0" borderId="0" applyAlignment="1" pivotButton="0" quotePrefix="0" xfId="0">
      <alignment horizontal="left" vertical="top" wrapText="1"/>
    </xf>
    <xf numFmtId="0" fontId="13" fillId="0" borderId="0" applyAlignment="1" pivotButton="0" quotePrefix="0" xfId="0">
      <alignment horizontal="right" vertical="top"/>
    </xf>
    <xf numFmtId="0" fontId="13" fillId="0" borderId="0" applyAlignment="1" pivotButton="0" quotePrefix="0" xfId="0">
      <alignment horizontal="right" vertical="top" indent="2"/>
    </xf>
    <xf numFmtId="0" fontId="2" fillId="0" borderId="0" applyAlignment="1" pivotButton="0" quotePrefix="0" xfId="0">
      <alignment horizontal="center" vertical="top"/>
    </xf>
    <xf numFmtId="0" fontId="3" fillId="0" borderId="0" applyAlignment="1" pivotButton="0" quotePrefix="0" xfId="0">
      <alignment horizontal="left" vertical="top"/>
    </xf>
    <xf numFmtId="0" fontId="19" fillId="0" borderId="0" applyAlignment="1" pivotButton="0" quotePrefix="0" xfId="0">
      <alignment horizontal="center" vertical="top"/>
    </xf>
    <xf numFmtId="0" fontId="20" fillId="0" borderId="0" applyAlignment="1" pivotButton="0" quotePrefix="0" xfId="0">
      <alignment horizontal="center" vertical="top"/>
    </xf>
    <xf numFmtId="0" fontId="2" fillId="0" borderId="16" applyAlignment="1" pivotButton="0" quotePrefix="0" xfId="0">
      <alignment horizontal="center" vertical="top"/>
    </xf>
    <xf numFmtId="0" fontId="14" fillId="0" borderId="0" applyAlignment="1" pivotButton="0" quotePrefix="0" xfId="0">
      <alignment horizontal="center" vertical="top"/>
    </xf>
    <xf numFmtId="0" fontId="30" fillId="0" borderId="18" applyAlignment="1" pivotButton="0" quotePrefix="0" xfId="0">
      <alignment horizontal="center" vertical="top" wrapText="1"/>
    </xf>
    <xf numFmtId="0" fontId="15" fillId="0" borderId="18" applyAlignment="1" pivotButton="0" quotePrefix="0" xfId="0">
      <alignment horizontal="center" vertical="top" wrapText="1"/>
    </xf>
    <xf numFmtId="0" fontId="3" fillId="0" borderId="18" applyAlignment="1" pivotButton="0" quotePrefix="0" xfId="0">
      <alignment horizontal="left" vertical="top" wrapText="1"/>
    </xf>
    <xf numFmtId="0" fontId="0" fillId="0" borderId="18" applyAlignment="1" pivotButton="0" quotePrefix="0" xfId="0">
      <alignment horizontal="left" vertical="center" wrapText="1"/>
    </xf>
    <xf numFmtId="0" fontId="10" fillId="0" borderId="18" applyAlignment="1" pivotButton="0" quotePrefix="0" xfId="0">
      <alignment horizontal="left" vertical="top" wrapText="1"/>
    </xf>
    <xf numFmtId="0" fontId="0" fillId="0" borderId="18" applyAlignment="1" pivotButton="0" quotePrefix="0" xfId="0">
      <alignment horizontal="left" vertical="top" wrapText="1"/>
    </xf>
    <xf numFmtId="1" fontId="6" fillId="0" borderId="26" applyAlignment="1" pivotButton="0" quotePrefix="0" xfId="0">
      <alignment horizontal="center" vertical="top" shrinkToFit="1"/>
    </xf>
    <xf numFmtId="1" fontId="6" fillId="0" borderId="27" applyAlignment="1" pivotButton="0" quotePrefix="0" xfId="0">
      <alignment horizontal="center" vertical="top" shrinkToFit="1"/>
    </xf>
    <xf numFmtId="1" fontId="6" fillId="0" borderId="28" applyAlignment="1" pivotButton="0" quotePrefix="0" xfId="0">
      <alignment horizontal="center" vertical="top" shrinkToFit="1"/>
    </xf>
    <xf numFmtId="0" fontId="30" fillId="0" borderId="18" applyAlignment="1" pivotButton="0" quotePrefix="0" xfId="0">
      <alignment horizontal="left" vertical="top" wrapText="1"/>
    </xf>
    <xf numFmtId="0" fontId="31" fillId="0" borderId="18" applyAlignment="1" pivotButton="0" quotePrefix="0" xfId="0">
      <alignment horizontal="left" vertical="center" wrapText="1"/>
    </xf>
    <xf numFmtId="2" fontId="32" fillId="0" borderId="18" applyAlignment="1" pivotButton="0" quotePrefix="0" xfId="0">
      <alignment horizontal="center" vertical="top" wrapText="1"/>
    </xf>
    <xf numFmtId="0" fontId="1" fillId="0" borderId="0" applyAlignment="1" pivotButton="0" quotePrefix="0" xfId="0">
      <alignment horizontal="center" vertical="top"/>
    </xf>
    <xf numFmtId="0" fontId="1" fillId="0" borderId="0" applyAlignment="1" pivotButton="0" quotePrefix="0" xfId="0">
      <alignment horizontal="left" vertical="top"/>
    </xf>
    <xf numFmtId="0" fontId="3" fillId="0" borderId="18" applyAlignment="1" pivotButton="0" quotePrefix="0" xfId="0">
      <alignment horizontal="center" vertical="top" wrapText="1"/>
    </xf>
    <xf numFmtId="0" fontId="0" fillId="0" borderId="18" applyAlignment="1" pivotButton="0" quotePrefix="0" xfId="0">
      <alignment horizontal="left" wrapText="1"/>
    </xf>
    <xf numFmtId="1" fontId="28" fillId="0" borderId="18" applyAlignment="1" pivotButton="0" quotePrefix="0" xfId="0">
      <alignment horizontal="center" vertical="center" wrapText="1"/>
    </xf>
    <xf numFmtId="0" fontId="28" fillId="0" borderId="18" applyAlignment="1" pivotButton="0" quotePrefix="0" xfId="0">
      <alignment horizontal="center" vertical="center" wrapText="1"/>
    </xf>
    <xf numFmtId="0" fontId="21" fillId="0" borderId="18" applyAlignment="1" pivotButton="0" quotePrefix="0" xfId="0">
      <alignment horizontal="center" vertical="top" wrapText="1"/>
    </xf>
    <xf numFmtId="0" fontId="22" fillId="0" borderId="0" applyAlignment="1" pivotButton="0" quotePrefix="0" xfId="0">
      <alignment horizontal="left" vertical="top"/>
    </xf>
    <xf numFmtId="0" fontId="24" fillId="0" borderId="0" applyAlignment="1" pivotButton="0" quotePrefix="0" xfId="0">
      <alignment horizontal="left" vertical="top"/>
    </xf>
    <xf numFmtId="0" fontId="15" fillId="0" borderId="18" applyAlignment="1" pivotButton="0" quotePrefix="0" xfId="0">
      <alignment horizontal="center" vertical="top"/>
    </xf>
    <xf numFmtId="0" fontId="3" fillId="0" borderId="9" applyAlignment="1" pivotButton="0" quotePrefix="0" xfId="0">
      <alignment horizontal="left" vertical="top" wrapText="1"/>
    </xf>
    <xf numFmtId="0" fontId="15" fillId="0" borderId="9" applyAlignment="1" pivotButton="0" quotePrefix="0" xfId="0">
      <alignment horizontal="left" vertical="top" wrapText="1" indent="3"/>
    </xf>
    <xf numFmtId="0" fontId="15" fillId="0" borderId="10" applyAlignment="1" pivotButton="0" quotePrefix="0" xfId="0">
      <alignment horizontal="left" vertical="top" wrapText="1"/>
    </xf>
    <xf numFmtId="0" fontId="15" fillId="0" borderId="0" applyAlignment="1" pivotButton="0" quotePrefix="0" xfId="0">
      <alignment horizontal="left" vertical="top" wrapText="1"/>
    </xf>
    <xf numFmtId="0" fontId="15" fillId="0" borderId="11" applyAlignment="1" pivotButton="0" quotePrefix="0" xfId="0">
      <alignment horizontal="left" vertical="top" wrapText="1"/>
    </xf>
    <xf numFmtId="0" fontId="15" fillId="0" borderId="0" applyAlignment="1" pivotButton="0" quotePrefix="0" xfId="0">
      <alignment horizontal="left" vertical="top" wrapText="1"/>
    </xf>
    <xf numFmtId="0" fontId="15" fillId="0" borderId="0" applyAlignment="1" pivotButton="0" quotePrefix="0" xfId="0">
      <alignment horizontal="center" vertical="top" wrapText="1"/>
    </xf>
    <xf numFmtId="0" fontId="15" fillId="0" borderId="0" applyAlignment="1" pivotButton="0" quotePrefix="0" xfId="0">
      <alignment horizontal="center" vertical="top" wrapText="1"/>
    </xf>
    <xf numFmtId="0" fontId="15" fillId="0" borderId="7" applyAlignment="1" pivotButton="0" quotePrefix="0" xfId="0">
      <alignment horizontal="center" vertical="top" wrapText="1"/>
    </xf>
    <xf numFmtId="164" fontId="27" fillId="0" borderId="18" applyAlignment="1" pivotButton="0" quotePrefix="0" xfId="0">
      <alignment horizontal="center" vertical="top" shrinkToFit="1"/>
    </xf>
    <xf numFmtId="164" fontId="25" fillId="0" borderId="20" applyAlignment="1" pivotButton="0" quotePrefix="0" xfId="0">
      <alignment horizontal="center" vertical="top" shrinkToFit="1"/>
    </xf>
    <xf numFmtId="0" fontId="12" fillId="0" borderId="27" applyAlignment="1" pivotButton="0" quotePrefix="0" xfId="0">
      <alignment horizontal="left" vertical="center" wrapText="1"/>
    </xf>
    <xf numFmtId="0" fontId="12" fillId="0" borderId="28" applyAlignment="1" pivotButton="0" quotePrefix="0" xfId="0">
      <alignment horizontal="left" vertical="center" wrapText="1"/>
    </xf>
    <xf numFmtId="0" fontId="0" fillId="0" borderId="0" pivotButton="0" quotePrefix="0" xfId="0"/>
    <xf numFmtId="0" fontId="0" fillId="0" borderId="16" pivotButton="0" quotePrefix="0" xfId="0"/>
    <xf numFmtId="0" fontId="0" fillId="0" borderId="17" pivotButton="0" quotePrefix="0" xfId="0"/>
    <xf numFmtId="0" fontId="0" fillId="0" borderId="3" pivotButton="0" quotePrefix="0" xfId="0"/>
    <xf numFmtId="0" fontId="0" fillId="0" borderId="4" pivotButton="0" quotePrefix="0" xfId="0"/>
    <xf numFmtId="0" fontId="0" fillId="0" borderId="23" pivotButton="0" quotePrefix="0" xfId="0"/>
    <xf numFmtId="0" fontId="15" fillId="0" borderId="9" applyAlignment="1" pivotButton="0" quotePrefix="0" xfId="0">
      <alignment horizontal="left" vertical="top" wrapText="1"/>
    </xf>
    <xf numFmtId="0" fontId="0" fillId="0" borderId="11" pivotButton="0" quotePrefix="0" xfId="0"/>
    <xf numFmtId="0" fontId="0" fillId="0" borderId="24" pivotButton="0" quotePrefix="0" xfId="0"/>
    <xf numFmtId="0" fontId="0" fillId="0" borderId="25" pivotButton="0" quotePrefix="0" xfId="0"/>
    <xf numFmtId="0" fontId="0" fillId="0" borderId="9" pivotButton="0" quotePrefix="0" xfId="0"/>
    <xf numFmtId="0" fontId="0" fillId="0" borderId="10" pivotButton="0" quotePrefix="0" xfId="0"/>
    <xf numFmtId="0" fontId="0" fillId="0" borderId="32" pivotButton="0" quotePrefix="0" xfId="0"/>
    <xf numFmtId="0" fontId="0" fillId="0" borderId="33" pivotButton="0" quotePrefix="0" xfId="0"/>
    <xf numFmtId="0" fontId="0" fillId="0" borderId="21" pivotButton="0" quotePrefix="0" xfId="0"/>
    <xf numFmtId="0" fontId="0" fillId="0" borderId="7" pivotButton="0" quotePrefix="0" xfId="0"/>
    <xf numFmtId="0" fontId="0" fillId="0" borderId="8" pivotButton="0" quotePrefix="0" xfId="0"/>
    <xf numFmtId="0" fontId="15" fillId="0" borderId="12" applyAlignment="1" pivotButton="0" quotePrefix="0" xfId="0">
      <alignment horizontal="center" vertical="top" wrapText="1"/>
    </xf>
    <xf numFmtId="0" fontId="0" fillId="0" borderId="6" pivotButton="0" quotePrefix="0" xfId="0"/>
    <xf numFmtId="0" fontId="0" fillId="0" borderId="19" pivotButton="0" quotePrefix="0" xfId="0"/>
    <xf numFmtId="0" fontId="0" fillId="0" borderId="14" pivotButton="0" quotePrefix="0" xfId="0"/>
    <xf numFmtId="0" fontId="0" fillId="0" borderId="15" pivotButton="0" quotePrefix="0" xfId="0"/>
    <xf numFmtId="1" fontId="26" fillId="0" borderId="6" applyAlignment="1" pivotButton="0" quotePrefix="0" xfId="0">
      <alignment horizontal="center" vertical="top" shrinkToFit="1"/>
    </xf>
    <xf numFmtId="1" fontId="25" fillId="0" borderId="5" applyAlignment="1" pivotButton="0" quotePrefix="0" xfId="0">
      <alignment horizontal="center" vertical="top" shrinkToFit="1"/>
    </xf>
    <xf numFmtId="1" fontId="27" fillId="0" borderId="5" applyAlignment="1" pivotButton="0" quotePrefix="0" xfId="0">
      <alignment horizontal="center" vertical="top" shrinkToFit="1"/>
    </xf>
    <xf numFmtId="1" fontId="25" fillId="0" borderId="35" applyAlignment="1" pivotButton="0" quotePrefix="0" xfId="0">
      <alignment horizontal="center" vertical="top" shrinkToFit="1"/>
    </xf>
    <xf numFmtId="0" fontId="0" fillId="0" borderId="29" pivotButton="0" quotePrefix="0" xfId="0"/>
    <xf numFmtId="0" fontId="0" fillId="0" borderId="28" pivotButton="0" quotePrefix="0" xfId="0"/>
    <xf numFmtId="1" fontId="27" fillId="0" borderId="34" applyAlignment="1" pivotButton="0" quotePrefix="0" xfId="0">
      <alignment horizontal="center" vertical="top" shrinkToFit="1"/>
    </xf>
    <xf numFmtId="1" fontId="29" fillId="0" borderId="5" applyAlignment="1" pivotButton="0" quotePrefix="0" xfId="0">
      <alignment horizontal="center" vertical="top" shrinkToFit="1"/>
    </xf>
    <xf numFmtId="1" fontId="25" fillId="0" borderId="34" applyAlignment="1" pivotButton="0" quotePrefix="0" xfId="0">
      <alignment horizontal="center" vertical="top" shrinkToFit="1"/>
    </xf>
    <xf numFmtId="1" fontId="27" fillId="0" borderId="18" applyAlignment="1" pivotButton="0" quotePrefix="0" xfId="0">
      <alignment horizontal="center" vertical="top" shrinkToFit="1"/>
    </xf>
    <xf numFmtId="1" fontId="27" fillId="0" borderId="9" applyAlignment="1" pivotButton="0" quotePrefix="0" xfId="0">
      <alignment horizontal="left" vertical="top" wrapText="1" shrinkToFit="1"/>
    </xf>
    <xf numFmtId="1" fontId="25" fillId="0" borderId="36" applyAlignment="1" pivotButton="0" quotePrefix="0" xfId="0">
      <alignment horizontal="center" vertical="top" shrinkToFit="1"/>
    </xf>
    <xf numFmtId="0" fontId="0" fillId="0" borderId="31" pivotButton="0" quotePrefix="0" xfId="0"/>
    <xf numFmtId="0" fontId="0" fillId="0" borderId="27" pivotButton="0" quotePrefix="0" xfId="0"/>
    <xf numFmtId="0" fontId="25" fillId="0" borderId="18" applyAlignment="1" pivotButton="0" quotePrefix="0" xfId="0">
      <alignment horizontal="center" vertical="center" wrapText="1"/>
    </xf>
    <xf numFmtId="0" fontId="12" fillId="0" borderId="18" applyAlignment="1" pivotButton="0" quotePrefix="0" xfId="0">
      <alignment horizontal="left" vertical="center" wrapText="1"/>
    </xf>
    <xf numFmtId="0" fontId="12" fillId="0" borderId="18" applyAlignment="1" pivotButton="0" quotePrefix="0" xfId="0">
      <alignment horizontal="center" vertical="center" wrapText="1"/>
    </xf>
    <xf numFmtId="2" fontId="0" fillId="0" borderId="18" applyAlignment="1" pivotButton="0" quotePrefix="0" xfId="0">
      <alignment horizontal="center" vertical="center" wrapText="1"/>
    </xf>
    <xf numFmtId="0" fontId="29" fillId="0" borderId="18" applyAlignment="1" pivotButton="0" quotePrefix="0" xfId="0">
      <alignment horizontal="center" vertical="center" wrapText="1"/>
    </xf>
    <xf numFmtId="0" fontId="33" fillId="0" borderId="0" applyAlignment="1" pivotButton="0" quotePrefix="0" xfId="0">
      <alignment horizontal="right" vertical="top" wrapText="1"/>
    </xf>
    <xf numFmtId="0" fontId="34" fillId="0" borderId="0" applyAlignment="1" pivotButton="0" quotePrefix="0" xfId="0">
      <alignment horizontal="left" vertical="top" wrapText="1"/>
    </xf>
    <xf numFmtId="0" fontId="34" fillId="0" borderId="37" applyAlignment="1" pivotButton="0" quotePrefix="0" xfId="0">
      <alignment horizontal="center" vertical="top" wrapText="1"/>
    </xf>
    <xf numFmtId="0" fontId="0" fillId="0" borderId="44" pivotButton="0" quotePrefix="0" xfId="0"/>
    <xf numFmtId="0" fontId="0" fillId="0" borderId="45" pivotButton="0" quotePrefix="0" xfId="0"/>
    <xf numFmtId="0" fontId="34" fillId="0" borderId="0" applyAlignment="1" pivotButton="0" quotePrefix="0" xfId="0">
      <alignment horizontal="right" vertical="top" wrapText="1"/>
    </xf>
    <xf numFmtId="0" fontId="34" fillId="0" borderId="38" applyAlignment="1" pivotButton="0" quotePrefix="0" xfId="0">
      <alignment horizontal="left" vertical="top" wrapText="1"/>
    </xf>
    <xf numFmtId="0" fontId="0" fillId="0" borderId="38" pivotButton="0" quotePrefix="0" xfId="0"/>
    <xf numFmtId="0" fontId="34" fillId="0" borderId="39" applyAlignment="1" pivotButton="0" quotePrefix="0" xfId="0">
      <alignment horizontal="center" vertical="top" wrapText="1"/>
    </xf>
    <xf numFmtId="0" fontId="0" fillId="0" borderId="41" pivotButton="0" quotePrefix="0" xfId="0"/>
    <xf numFmtId="0" fontId="0" fillId="0" borderId="43" pivotButton="0" quotePrefix="0" xfId="0"/>
    <xf numFmtId="0" fontId="35" fillId="0" borderId="0" applyAlignment="1" pivotButton="0" quotePrefix="0" xfId="0">
      <alignment horizontal="center" vertical="top" wrapText="1"/>
    </xf>
    <xf numFmtId="0" fontId="34" fillId="0" borderId="40" applyAlignment="1" pivotButton="0" quotePrefix="0" xfId="0">
      <alignment horizontal="left" vertical="top" wrapText="1"/>
    </xf>
    <xf numFmtId="0" fontId="0" fillId="0" borderId="50" pivotButton="0" quotePrefix="0" xfId="0"/>
    <xf numFmtId="0" fontId="34" fillId="0" borderId="37" applyAlignment="1" pivotButton="0" quotePrefix="0" xfId="0">
      <alignment horizontal="center" vertical="center" wrapText="1"/>
    </xf>
    <xf numFmtId="0" fontId="33" fillId="0" borderId="37" applyAlignment="1" pivotButton="0" quotePrefix="0" xfId="0">
      <alignment horizontal="center" vertical="center" wrapText="1"/>
    </xf>
    <xf numFmtId="0" fontId="33" fillId="0" borderId="0" applyAlignment="1" pivotButton="0" quotePrefix="0" xfId="0">
      <alignment horizontal="left" vertical="top" wrapText="1"/>
    </xf>
    <xf numFmtId="0" fontId="36" fillId="0" borderId="0" applyAlignment="1" pivotButton="0" quotePrefix="0" xfId="0">
      <alignment horizontal="center" vertical="center" wrapText="1"/>
    </xf>
    <xf numFmtId="0" fontId="33" fillId="0" borderId="0" applyAlignment="1" pivotButton="0" quotePrefix="0" xfId="0">
      <alignment horizontal="left" vertical="center" wrapText="1"/>
    </xf>
    <xf numFmtId="2" fontId="37" fillId="0" borderId="0" applyAlignment="1" pivotButton="0" quotePrefix="0" xfId="0">
      <alignment horizontal="center" vertical="center" wrapText="1"/>
    </xf>
    <xf numFmtId="0" fontId="0" fillId="0" borderId="49" pivotButton="0" quotePrefix="0" xfId="0"/>
    <xf numFmtId="0" fontId="0" fillId="0" borderId="46" pivotButton="0" quotePrefix="0" xfId="0"/>
    <xf numFmtId="0" fontId="0" fillId="0" borderId="48" pivotButton="0" quotePrefix="0" xfId="0"/>
    <xf numFmtId="0" fontId="0" fillId="0" borderId="40" pivotButton="0" quotePrefix="0" xfId="0"/>
    <xf numFmtId="0" fontId="37" fillId="0" borderId="38" applyAlignment="1" pivotButton="0" quotePrefix="0" xfId="0">
      <alignment horizontal="left" vertical="center" wrapText="1"/>
    </xf>
    <xf numFmtId="0" fontId="37" fillId="0" borderId="0" applyAlignment="1" pivotButton="0" quotePrefix="0" xfId="0">
      <alignment horizontal="left" vertical="top" wrapText="1"/>
    </xf>
    <xf numFmtId="164" fontId="33" fillId="0" borderId="0" applyAlignment="1" pivotButton="0" quotePrefix="0" xfId="0">
      <alignment horizontal="right" vertical="top" wrapText="1"/>
    </xf>
    <xf numFmtId="2" fontId="37" fillId="0" borderId="0" applyAlignment="1" pivotButton="0" quotePrefix="0" xfId="0">
      <alignment horizontal="right" vertical="top" wrapText="1"/>
    </xf>
    <xf numFmtId="165" fontId="33" fillId="0" borderId="0" applyAlignment="1" pivotButton="0" quotePrefix="0" xfId="0">
      <alignment horizontal="right" vertical="top" wrapText="1"/>
    </xf>
    <xf numFmtId="2" fontId="33" fillId="0" borderId="0" applyAlignment="1" pivotButton="0" quotePrefix="0" xfId="0">
      <alignment horizontal="right" vertical="top" wrapText="1"/>
    </xf>
    <xf numFmtId="0" fontId="37" fillId="0" borderId="41" applyAlignment="1" pivotButton="0" quotePrefix="0" xfId="0">
      <alignment horizontal="left" vertical="top" wrapText="1"/>
    </xf>
    <xf numFmtId="0" fontId="33" fillId="0" borderId="41" applyAlignment="1" pivotButton="0" quotePrefix="0" xfId="0">
      <alignment horizontal="left" vertical="top" wrapText="1"/>
    </xf>
    <xf numFmtId="2" fontId="37" fillId="0" borderId="41" applyAlignment="1" pivotButton="0" quotePrefix="0" xfId="0">
      <alignment horizontal="right" vertical="top" wrapText="1"/>
    </xf>
    <xf numFmtId="1" fontId="33" fillId="0" borderId="0" applyAlignment="1" pivotButton="0" quotePrefix="0" xfId="0">
      <alignment horizontal="right" vertical="top" wrapText="1"/>
    </xf>
    <xf numFmtId="0" fontId="38" fillId="0" borderId="38" pivotButton="0" quotePrefix="0" xfId="0"/>
    <xf numFmtId="0" fontId="39" fillId="0" borderId="0" applyAlignment="1" pivotButton="0" quotePrefix="0" xfId="0">
      <alignment horizontal="left" vertical="top" wrapText="1"/>
    </xf>
    <xf numFmtId="2" fontId="39" fillId="0" borderId="0" applyAlignment="1" pivotButton="0" quotePrefix="0" xfId="0">
      <alignment horizontal="right" vertical="top" wrapText="1"/>
    </xf>
    <xf numFmtId="0" fontId="40" fillId="0" borderId="0" applyAlignment="1" pivotButton="0" quotePrefix="0" xfId="0">
      <alignment horizontal="left" vertical="top" wrapText="1"/>
    </xf>
    <xf numFmtId="0" fontId="40" fillId="0" borderId="0" applyAlignment="1" pivotButton="0" quotePrefix="0" xfId="0">
      <alignment horizontal="right" vertical="top" wrapText="1"/>
    </xf>
    <xf numFmtId="0" fontId="38" fillId="0" borderId="42" pivotButton="0" quotePrefix="0" xfId="0"/>
    <xf numFmtId="0" fontId="39" fillId="0" borderId="0" applyAlignment="1" pivotButton="0" quotePrefix="0" xfId="0">
      <alignment horizontal="right" vertical="top" wrapText="1"/>
    </xf>
    <xf numFmtId="0" fontId="33" fillId="0" borderId="0" applyAlignment="1" pivotButton="0" quotePrefix="0" xfId="0">
      <alignment horizontal="left" wrapText="1"/>
    </xf>
    <xf numFmtId="0" fontId="33" fillId="0" borderId="38" applyAlignment="1" pivotButton="0" quotePrefix="0" xfId="0">
      <alignment horizontal="left" wrapText="1"/>
    </xf>
    <xf numFmtId="0" fontId="34" fillId="0" borderId="0" applyAlignment="1" pivotButton="0" quotePrefix="0" xfId="0">
      <alignment horizontal="left" vertical="center" wrapText="1"/>
    </xf>
    <xf numFmtId="165" fontId="40" fillId="0" borderId="0" applyAlignment="1" pivotButton="0" quotePrefix="0" xfId="0">
      <alignment horizontal="right" vertical="top" wrapText="1"/>
    </xf>
    <xf numFmtId="166" fontId="33" fillId="0" borderId="0" applyAlignment="1" pivotButton="0" quotePrefix="0" xfId="0">
      <alignment horizontal="right" vertical="top" wrapText="1"/>
    </xf>
    <xf numFmtId="167" fontId="33" fillId="0" borderId="0" applyAlignment="1" pivotButton="0" quotePrefix="0" xfId="0">
      <alignment horizontal="right" vertical="top" wrapText="1"/>
    </xf>
    <xf numFmtId="168" fontId="33" fillId="0" borderId="0" applyAlignment="1" pivotButton="0" quotePrefix="0" xfId="0">
      <alignment horizontal="right" vertical="top" wrapText="1"/>
    </xf>
    <xf numFmtId="166" fontId="40" fillId="0" borderId="0" applyAlignment="1" pivotButton="0" quotePrefix="0" xfId="0">
      <alignment horizontal="right" vertical="top" wrapText="1"/>
    </xf>
  </cellXfs>
  <cellStyles count="1">
    <cellStyle name="Обычный" xfId="0" builtinId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V90"/>
  <sheetViews>
    <sheetView tabSelected="1" view="pageBreakPreview" topLeftCell="A62" zoomScale="110" zoomScaleNormal="100" zoomScaleSheetLayoutView="110" workbookViewId="0">
      <selection activeCell="J75" sqref="J75:L75"/>
    </sheetView>
  </sheetViews>
  <sheetFormatPr baseColWidth="8" defaultColWidth="9.33203125" defaultRowHeight="12.75"/>
  <cols>
    <col width="5.83203125" customWidth="1" style="207" min="1" max="1"/>
    <col width="18.6640625" customWidth="1" style="207" min="2" max="2"/>
    <col width="2.1640625" customWidth="1" style="207" min="3" max="3"/>
    <col width="5.83203125" customWidth="1" style="207" min="4" max="5"/>
    <col width="4.6640625" customWidth="1" style="207" min="6" max="6"/>
    <col width="10.5" customWidth="1" style="207" min="7" max="7"/>
    <col width="1.1640625" customWidth="1" style="207" min="8" max="8"/>
    <col width="5.83203125" customWidth="1" style="207" min="9" max="9"/>
    <col width="8" customWidth="1" style="207" min="10" max="10"/>
    <col width="5.83203125" customWidth="1" style="207" min="11" max="11"/>
    <col width="3.6640625" customWidth="1" style="207" min="12" max="12"/>
    <col hidden="1" width="6.83203125" customWidth="1" style="207" min="13" max="14"/>
    <col width="11.5" customWidth="1" style="207" min="15" max="15"/>
    <col width="10.1640625" customWidth="1" style="207" min="16" max="16"/>
    <col width="2.6640625" customWidth="1" style="207" min="17" max="17"/>
    <col width="4.6640625" customWidth="1" style="207" min="18" max="18"/>
    <col width="2.1640625" customWidth="1" style="207" min="19" max="19"/>
  </cols>
  <sheetData>
    <row r="1">
      <c r="A1" s="164" t="inlineStr">
        <is>
          <t>Приложение № 2</t>
        </is>
      </c>
    </row>
    <row r="2">
      <c r="A2" s="164" t="inlineStr">
        <is>
          <t>к приказу Министерства строительства</t>
        </is>
      </c>
    </row>
    <row r="3" ht="12" customHeight="1" s="207">
      <c r="A3" s="164" t="inlineStr">
        <is>
          <t>и жилищно-коммунального хозяйства Российской Федерации</t>
        </is>
      </c>
    </row>
    <row r="4">
      <c r="A4" s="165" t="inlineStr">
        <is>
          <t>от 20 ноября 2025 г. № 728/пр</t>
        </is>
      </c>
    </row>
    <row r="5" ht="17.25" customHeight="1" s="207">
      <c r="A5" s="185" t="n"/>
      <c r="V5" s="5" t="n"/>
    </row>
    <row r="6" ht="17.25" customHeight="1" s="207">
      <c r="A6" s="166" t="inlineStr">
        <is>
          <t>ОТЧЕТ О ДЕЯТЕЛЬНОСТИ ПО УПРАВЛЕНИЮ</t>
        </is>
      </c>
    </row>
    <row r="7" ht="17.25" customHeight="1" s="207">
      <c r="A7" s="166" t="inlineStr">
        <is>
          <t>МНОГОКВАРТИРНЫМ ДОМОМ</t>
        </is>
      </c>
    </row>
    <row r="8" ht="17.25" customHeight="1" s="207">
      <c r="A8" s="166" t="n"/>
      <c r="B8" s="166" t="n"/>
      <c r="C8" s="166" t="n"/>
      <c r="D8" s="166" t="n"/>
      <c r="E8" s="166" t="n"/>
      <c r="F8" s="166" t="n"/>
      <c r="G8" s="166" t="n"/>
      <c r="H8" s="166" t="n"/>
      <c r="I8" s="166" t="n"/>
      <c r="J8" s="166" t="n"/>
      <c r="K8" s="166" t="n"/>
      <c r="L8" s="166" t="n"/>
      <c r="M8" s="166" t="n"/>
      <c r="N8" s="166" t="n"/>
      <c r="O8" s="166" t="n"/>
      <c r="P8" s="166" t="n"/>
      <c r="Q8" s="166" t="n"/>
      <c r="R8" s="166" t="n"/>
      <c r="S8" s="166" t="n"/>
    </row>
    <row r="9" ht="15.75" customHeight="1" s="207">
      <c r="A9" s="167" t="inlineStr">
        <is>
          <t>Отчет    о    деятельности     по    управлению    многоквартирным     домом    по    адресу:</t>
        </is>
      </c>
    </row>
    <row r="10" ht="17.25" customHeight="1" s="207">
      <c r="A10" s="168" t="inlineStr">
        <is>
          <t>за 2025год (01.10.2025г. - 31.12.2025г.)</t>
        </is>
      </c>
    </row>
    <row r="11" ht="17.25" customHeight="1" s="207">
      <c r="A11" s="168" t="n"/>
      <c r="B11" s="169" t="n"/>
      <c r="C11" s="169" t="n"/>
      <c r="D11" s="169" t="n"/>
      <c r="E11" s="169" t="n"/>
      <c r="F11" s="169" t="n"/>
      <c r="G11" s="169" t="n"/>
      <c r="H11" s="169" t="n"/>
      <c r="I11" s="169" t="n"/>
      <c r="J11" s="169" t="n"/>
      <c r="K11" s="169" t="n"/>
      <c r="L11" s="169" t="n"/>
      <c r="M11" s="169" t="n"/>
      <c r="N11" s="169" t="n"/>
      <c r="O11" s="169" t="n"/>
      <c r="P11" s="169" t="n"/>
      <c r="Q11" s="169" t="n"/>
      <c r="R11" s="169" t="n"/>
      <c r="S11" s="169" t="n"/>
    </row>
    <row r="12" ht="17.25" customHeight="1" s="207">
      <c r="A12" s="170" t="inlineStr">
        <is>
          <t>Московская обл, г Щёлково, Комарова ул., д. 11/2</t>
        </is>
      </c>
      <c r="B12" s="208" t="n"/>
      <c r="C12" s="208" t="n"/>
      <c r="D12" s="208" t="n"/>
      <c r="E12" s="208" t="n"/>
      <c r="F12" s="208" t="n"/>
      <c r="G12" s="208" t="n"/>
      <c r="H12" s="208" t="n"/>
      <c r="I12" s="208" t="n"/>
      <c r="J12" s="208" t="n"/>
      <c r="K12" s="208" t="n"/>
      <c r="L12" s="208" t="n"/>
      <c r="M12" s="208" t="n"/>
      <c r="N12" s="208" t="n"/>
      <c r="O12" s="208" t="n"/>
      <c r="P12" s="208" t="n"/>
      <c r="Q12" s="208" t="n"/>
      <c r="R12" s="208" t="n"/>
      <c r="S12" s="208" t="n"/>
    </row>
    <row r="13">
      <c r="A13" s="157" t="inlineStr">
        <is>
          <t>(полное наименование лица, осуществляющего управление многоквартирным домом)</t>
        </is>
      </c>
      <c r="B13" s="209" t="n"/>
      <c r="C13" s="209" t="n"/>
      <c r="D13" s="209" t="n"/>
      <c r="E13" s="209" t="n"/>
      <c r="F13" s="209" t="n"/>
      <c r="G13" s="209" t="n"/>
      <c r="H13" s="209" t="n"/>
      <c r="I13" s="209" t="n"/>
      <c r="J13" s="209" t="n"/>
      <c r="K13" s="209" t="n"/>
      <c r="L13" s="209" t="n"/>
      <c r="M13" s="209" t="n"/>
      <c r="N13" s="209" t="n"/>
      <c r="O13" s="209" t="n"/>
      <c r="P13" s="209" t="n"/>
      <c r="Q13" s="209" t="n"/>
      <c r="R13" s="209" t="n"/>
      <c r="S13" s="209" t="n"/>
    </row>
    <row r="14" ht="15.75" customHeight="1" s="207">
      <c r="A14" s="171" t="inlineStr">
        <is>
          <t>Московская обл, г Щёлково, ул. Пустовская, д.20</t>
        </is>
      </c>
    </row>
    <row r="15">
      <c r="A15" s="158" t="inlineStr">
        <is>
          <t>(адрес места приема населения лицом, осуществляющим управление многоквартирного домом, по вопросам отчета)</t>
        </is>
      </c>
    </row>
    <row r="16" ht="15.75" customHeight="1" s="207">
      <c r="A16" s="162" t="inlineStr">
        <is>
          <t>1255000012981/5027335469</t>
        </is>
      </c>
      <c r="B16" s="208" t="n"/>
      <c r="C16" s="208" t="n"/>
      <c r="D16" s="208" t="n"/>
      <c r="E16" s="208" t="n"/>
      <c r="F16" s="208" t="n"/>
      <c r="G16" s="208" t="n"/>
      <c r="H16" s="208" t="n"/>
      <c r="I16" s="208" t="n"/>
      <c r="J16" s="208" t="n"/>
      <c r="K16" s="208" t="n"/>
      <c r="L16" s="208" t="n"/>
      <c r="M16" s="208" t="n"/>
      <c r="N16" s="208" t="n"/>
      <c r="O16" s="208" t="n"/>
      <c r="P16" s="208" t="n"/>
      <c r="Q16" s="208" t="n"/>
      <c r="R16" s="208" t="n"/>
      <c r="S16" s="208" t="n"/>
    </row>
    <row r="17">
      <c r="A17" s="157" t="inlineStr">
        <is>
          <t>(основной государственный регистрационный номер/идентификационный номер налогоплательщика)</t>
        </is>
      </c>
      <c r="B17" s="209" t="n"/>
      <c r="C17" s="209" t="n"/>
      <c r="D17" s="209" t="n"/>
      <c r="E17" s="209" t="n"/>
      <c r="F17" s="209" t="n"/>
      <c r="G17" s="209" t="n"/>
      <c r="H17" s="209" t="n"/>
      <c r="I17" s="209" t="n"/>
      <c r="J17" s="209" t="n"/>
      <c r="K17" s="209" t="n"/>
      <c r="L17" s="209" t="n"/>
      <c r="M17" s="209" t="n"/>
      <c r="N17" s="209" t="n"/>
      <c r="O17" s="209" t="n"/>
      <c r="P17" s="209" t="n"/>
      <c r="Q17" s="209" t="n"/>
      <c r="R17" s="209" t="n"/>
      <c r="S17" s="209" t="n"/>
    </row>
    <row r="18" ht="17.25" customHeight="1" s="207">
      <c r="A18" s="159" t="inlineStr">
        <is>
          <t>Лицо, уполномоченное давать разъяснения по отчету:</t>
        </is>
      </c>
    </row>
    <row r="19" ht="17.25" customHeight="1" s="207">
      <c r="A19" s="161" t="inlineStr">
        <is>
          <t>генеральный директор - Логунов Сергей Викторович</t>
        </is>
      </c>
      <c r="B19" s="208" t="n"/>
      <c r="C19" s="208" t="n"/>
      <c r="D19" s="208" t="n"/>
      <c r="E19" s="208" t="n"/>
      <c r="F19" s="208" t="n"/>
      <c r="G19" s="208" t="n"/>
      <c r="H19" s="208" t="n"/>
      <c r="I19" s="208" t="n"/>
      <c r="J19" s="208" t="n"/>
      <c r="K19" s="208" t="n"/>
      <c r="L19" s="208" t="n"/>
      <c r="M19" s="208" t="n"/>
      <c r="N19" s="208" t="n"/>
      <c r="O19" s="208" t="n"/>
      <c r="P19" s="208" t="n"/>
      <c r="Q19" s="208" t="n"/>
      <c r="R19" s="208" t="n"/>
      <c r="S19" s="208" t="n"/>
    </row>
    <row r="20">
      <c r="A20" s="157" t="inlineStr">
        <is>
          <t>(фамилия, имя, отчество (при наличии), должность)</t>
        </is>
      </c>
      <c r="B20" s="209" t="n"/>
      <c r="C20" s="209" t="n"/>
      <c r="D20" s="209" t="n"/>
      <c r="E20" s="209" t="n"/>
      <c r="F20" s="209" t="n"/>
      <c r="G20" s="209" t="n"/>
      <c r="H20" s="209" t="n"/>
      <c r="I20" s="209" t="n"/>
      <c r="J20" s="209" t="n"/>
      <c r="K20" s="209" t="n"/>
      <c r="L20" s="209" t="n"/>
      <c r="M20" s="209" t="n"/>
      <c r="N20" s="209" t="n"/>
      <c r="O20" s="209" t="n"/>
      <c r="P20" s="209" t="n"/>
      <c r="Q20" s="209" t="n"/>
      <c r="R20" s="209" t="n"/>
      <c r="S20" s="209" t="n"/>
    </row>
    <row r="21" ht="15.75" customHeight="1" s="207">
      <c r="A21" s="162" t="inlineStr">
        <is>
          <t>8(496)563-60-04, эл. почта: uk-gilreshiy@mail.ru</t>
        </is>
      </c>
      <c r="B21" s="208" t="n"/>
      <c r="C21" s="208" t="n"/>
      <c r="D21" s="208" t="n"/>
      <c r="E21" s="208" t="n"/>
      <c r="F21" s="208" t="n"/>
      <c r="G21" s="208" t="n"/>
      <c r="H21" s="208" t="n"/>
      <c r="I21" s="208" t="n"/>
      <c r="J21" s="208" t="n"/>
      <c r="K21" s="208" t="n"/>
      <c r="L21" s="208" t="n"/>
      <c r="M21" s="208" t="n"/>
      <c r="N21" s="208" t="n"/>
      <c r="O21" s="208" t="n"/>
      <c r="P21" s="208" t="n"/>
      <c r="Q21" s="208" t="n"/>
      <c r="R21" s="208" t="n"/>
      <c r="S21" s="208" t="n"/>
    </row>
    <row r="22">
      <c r="A22" s="157" t="inlineStr">
        <is>
          <t>(номер телефона, адрес электронной почты (при наличии) лица, уполномоченного давать разъяснения по отчету)</t>
        </is>
      </c>
      <c r="B22" s="209" t="n"/>
      <c r="C22" s="209" t="n"/>
      <c r="D22" s="209" t="n"/>
      <c r="E22" s="209" t="n"/>
      <c r="F22" s="209" t="n"/>
      <c r="G22" s="209" t="n"/>
      <c r="H22" s="209" t="n"/>
      <c r="I22" s="209" t="n"/>
      <c r="J22" s="209" t="n"/>
      <c r="K22" s="209" t="n"/>
      <c r="L22" s="209" t="n"/>
      <c r="M22" s="209" t="n"/>
      <c r="N22" s="209" t="n"/>
      <c r="O22" s="209" t="n"/>
      <c r="P22" s="209" t="n"/>
      <c r="Q22" s="209" t="n"/>
      <c r="R22" s="209" t="n"/>
      <c r="S22" s="209" t="n"/>
    </row>
    <row r="23" ht="60.75" customFormat="1" customHeight="1" s="20">
      <c r="A23" s="118" t="inlineStr">
        <is>
          <t xml:space="preserve">   Общая площадь жилых и нежилых помещений в многоквартирном доме, принадлежащих собственникам жилых и нежилых помещений (без учета помещений, входящих в состав общего имущества многоквартирного дома)      2236,09   м2</t>
        </is>
      </c>
    </row>
    <row r="24" ht="15.75" customFormat="1" customHeight="1" s="20">
      <c r="A24" s="133" t="inlineStr">
        <is>
          <t>Дата размещения отчета: " 31   "    марта 2026  г.</t>
        </is>
      </c>
    </row>
    <row r="25" ht="15.75" customFormat="1" customHeight="1" s="20">
      <c r="A25" s="134" t="n"/>
      <c r="B25" s="134" t="n"/>
      <c r="C25" s="134" t="n"/>
      <c r="D25" s="134" t="n"/>
      <c r="E25" s="134" t="n"/>
      <c r="F25" s="134" t="n"/>
      <c r="G25" s="134" t="n"/>
      <c r="H25" s="134" t="n"/>
      <c r="I25" s="134" t="n"/>
      <c r="J25" s="134" t="n"/>
      <c r="K25" s="134" t="n"/>
      <c r="L25" s="134" t="n"/>
      <c r="M25" s="134" t="n"/>
      <c r="N25" s="134" t="n"/>
      <c r="O25" s="134" t="n"/>
      <c r="P25" s="134" t="n"/>
      <c r="Q25" s="134" t="n"/>
      <c r="R25" s="134" t="n"/>
      <c r="S25" s="134" t="n"/>
    </row>
    <row r="26" ht="15.75" customFormat="1" customHeight="1" s="20">
      <c r="A26" s="135" t="n"/>
    </row>
    <row r="27" ht="15.75" customFormat="1" customHeight="1" s="20">
      <c r="A27" s="117" t="inlineStr">
        <is>
          <t>1. За отчетный период выполнены следующие работы (оказаны следующие услуги)</t>
        </is>
      </c>
    </row>
    <row r="28" ht="15.75" customFormat="1" customHeight="1" s="20">
      <c r="A28" s="118" t="inlineStr">
        <is>
          <t>по содержанию общего имущества собственников помещений в многоквартирном доме:</t>
        </is>
      </c>
    </row>
    <row r="29" ht="15.75" customHeight="1" s="207">
      <c r="A29" s="185" t="n"/>
      <c r="B29" s="185" t="n"/>
      <c r="C29" s="185" t="n"/>
      <c r="D29" s="185" t="n"/>
      <c r="E29" s="185" t="n"/>
      <c r="F29" s="185" t="n"/>
      <c r="G29" s="185" t="n"/>
      <c r="H29" s="185" t="n"/>
      <c r="I29" s="185" t="n"/>
      <c r="J29" s="185" t="n"/>
      <c r="K29" s="185" t="n"/>
      <c r="L29" s="185" t="n"/>
      <c r="M29" s="185" t="n"/>
      <c r="N29" s="185" t="n"/>
      <c r="O29" s="185" t="n"/>
      <c r="P29" s="185" t="n"/>
      <c r="Q29" s="185" t="n"/>
      <c r="R29" s="185" t="n"/>
      <c r="S29" s="185" t="n"/>
    </row>
    <row r="30" ht="15.75" customHeight="1" s="207">
      <c r="A30" s="2" t="inlineStr">
        <is>
          <t>№</t>
        </is>
      </c>
      <c r="B30" s="8" t="inlineStr">
        <is>
          <t>Наименование</t>
        </is>
      </c>
      <c r="C30" s="8" t="inlineStr">
        <is>
          <t>Единица</t>
        </is>
      </c>
      <c r="D30" s="210" t="n"/>
      <c r="E30" s="211" t="n"/>
      <c r="F30" s="154" t="inlineStr">
        <is>
          <t>Цена</t>
        </is>
      </c>
      <c r="G30" s="210" t="n"/>
      <c r="H30" s="173" t="inlineStr">
        <is>
          <t>По перечню работ (услуг)</t>
        </is>
      </c>
      <c r="I30" s="209" t="n"/>
      <c r="J30" s="209" t="n"/>
      <c r="K30" s="209" t="n"/>
      <c r="L30" s="212" t="n"/>
      <c r="M30" s="24" t="n"/>
      <c r="N30" s="193" t="inlineStr">
        <is>
          <t>Выполнено</t>
        </is>
      </c>
      <c r="O30" s="209" t="n"/>
      <c r="P30" s="209" t="n"/>
      <c r="Q30" s="209" t="n"/>
      <c r="R30" s="209" t="n"/>
      <c r="S30" s="212" t="n"/>
    </row>
    <row r="31">
      <c r="A31" s="194" t="inlineStr">
        <is>
          <t>п/п</t>
        </is>
      </c>
      <c r="B31" s="195" t="inlineStr">
        <is>
          <t>работы</t>
        </is>
      </c>
      <c r="C31" s="213" t="inlineStr">
        <is>
          <t>измерения</t>
        </is>
      </c>
      <c r="E31" s="214" t="n"/>
      <c r="F31" s="213" t="inlineStr">
        <is>
          <t>(стоимость)</t>
        </is>
      </c>
      <c r="G31" s="214" t="n"/>
      <c r="H31" s="215" t="n"/>
      <c r="I31" s="208" t="n"/>
      <c r="J31" s="208" t="n"/>
      <c r="K31" s="208" t="n"/>
      <c r="L31" s="216" t="n"/>
      <c r="M31" s="24" t="n"/>
      <c r="N31" s="215" t="n"/>
      <c r="O31" s="208" t="n"/>
      <c r="P31" s="208" t="n"/>
      <c r="Q31" s="208" t="n"/>
      <c r="R31" s="208" t="n"/>
      <c r="S31" s="216" t="n"/>
    </row>
    <row r="32" ht="12.75" customHeight="1" s="207">
      <c r="A32" s="217" t="n"/>
      <c r="B32" s="217" t="n"/>
      <c r="C32" s="218" t="n"/>
      <c r="E32" s="214" t="n"/>
      <c r="F32" s="218" t="n"/>
      <c r="G32" s="214" t="n"/>
      <c r="H32" s="152" t="inlineStr">
        <is>
          <t>Количество единиц работы (оказанной услуги)</t>
        </is>
      </c>
      <c r="K32" s="173" t="inlineStr">
        <is>
          <t>Стоимость работы (оказанной услуги), руб. (произведение граф 4 и 5)</t>
        </is>
      </c>
      <c r="L32" s="209" t="n"/>
      <c r="M32" s="212" t="n"/>
      <c r="N32" s="28" t="inlineStr">
        <is>
          <t>Количество единиц работы (оказанной услуги)</t>
        </is>
      </c>
      <c r="O32" s="173" t="inlineStr">
        <is>
          <t>Количество единиц работы (оказанной услуги)</t>
        </is>
      </c>
      <c r="P32" s="153" t="inlineStr">
        <is>
          <t>Стоимость работы (оказанной услуги), руб. (произведение граф 4 и 7)</t>
        </is>
      </c>
      <c r="S32" s="214" t="n"/>
    </row>
    <row r="33">
      <c r="A33" s="3" t="n"/>
      <c r="B33" s="9" t="inlineStr">
        <is>
          <t>(услуги)</t>
        </is>
      </c>
      <c r="C33" s="9" t="inlineStr">
        <is>
          <t>работы</t>
        </is>
      </c>
      <c r="E33" s="214" t="n"/>
      <c r="F33" s="9" t="inlineStr">
        <is>
          <t>единицы</t>
        </is>
      </c>
      <c r="G33" s="214" t="n"/>
      <c r="H33" s="218" t="n"/>
      <c r="K33" s="219" t="n"/>
      <c r="M33" s="220" t="n"/>
      <c r="N33" s="24" t="n"/>
      <c r="O33" s="221" t="n"/>
      <c r="S33" s="214" t="n"/>
    </row>
    <row r="34">
      <c r="A34" s="3" t="n"/>
      <c r="B34" s="10" t="n"/>
      <c r="C34" s="9" t="inlineStr">
        <is>
          <t>(услуги)</t>
        </is>
      </c>
      <c r="E34" s="214" t="n"/>
      <c r="F34" s="9" t="inlineStr">
        <is>
          <t>работы</t>
        </is>
      </c>
      <c r="G34" s="214" t="n"/>
      <c r="H34" s="218" t="n"/>
      <c r="K34" s="219" t="n"/>
      <c r="M34" s="220" t="n"/>
      <c r="N34" s="24" t="n"/>
      <c r="O34" s="221" t="n"/>
      <c r="S34" s="214" t="n"/>
    </row>
    <row r="35">
      <c r="A35" s="3" t="n"/>
      <c r="B35" s="10" t="n"/>
      <c r="C35" s="10" t="n"/>
      <c r="E35" s="214" t="n"/>
      <c r="F35" s="9" t="inlineStr">
        <is>
          <t>(услуги),</t>
        </is>
      </c>
      <c r="G35" s="214" t="n"/>
      <c r="H35" s="218" t="n"/>
      <c r="K35" s="219" t="n"/>
      <c r="M35" s="220" t="n"/>
      <c r="N35" s="24" t="n"/>
      <c r="O35" s="221" t="n"/>
      <c r="S35" s="214" t="n"/>
    </row>
    <row r="36">
      <c r="A36" s="4" t="n"/>
      <c r="B36" s="11" t="n"/>
      <c r="C36" s="11" t="n"/>
      <c r="D36" s="222" t="n"/>
      <c r="E36" s="223" t="n"/>
      <c r="F36" s="224" t="inlineStr">
        <is>
          <t>руб.</t>
        </is>
      </c>
      <c r="G36" s="223" t="n"/>
      <c r="H36" s="225" t="n"/>
      <c r="I36" s="222" t="n"/>
      <c r="J36" s="222" t="n"/>
      <c r="K36" s="215" t="n"/>
      <c r="L36" s="208" t="n"/>
      <c r="M36" s="216" t="n"/>
      <c r="N36" s="24" t="n"/>
      <c r="O36" s="226" t="n"/>
      <c r="P36" s="222" t="n"/>
      <c r="Q36" s="222" t="n"/>
      <c r="R36" s="222" t="n"/>
      <c r="S36" s="223" t="n"/>
    </row>
    <row r="37">
      <c r="A37" s="42" t="n">
        <v>1</v>
      </c>
      <c r="B37" s="42" t="n">
        <v>2</v>
      </c>
      <c r="C37" s="42" t="n">
        <v>3</v>
      </c>
      <c r="D37" s="227" t="n"/>
      <c r="E37" s="228" t="n"/>
      <c r="F37" s="42" t="n">
        <v>4</v>
      </c>
      <c r="G37" s="228" t="n"/>
      <c r="H37" s="42" t="n">
        <v>5</v>
      </c>
      <c r="I37" s="227" t="n"/>
      <c r="J37" s="228" t="n"/>
      <c r="K37" s="229" t="n">
        <v>6</v>
      </c>
      <c r="L37" s="222" t="n"/>
      <c r="M37" s="222" t="n"/>
      <c r="N37" s="43" t="n">
        <v>7</v>
      </c>
      <c r="O37" s="44" t="n">
        <v>7</v>
      </c>
      <c r="P37" s="138" t="n">
        <v>8</v>
      </c>
      <c r="Q37" s="227" t="n"/>
      <c r="R37" s="227" t="n"/>
      <c r="S37" s="228" t="n"/>
    </row>
    <row r="38">
      <c r="A38" s="36" t="n">
        <v>1</v>
      </c>
      <c r="B38" s="47" t="inlineStr">
        <is>
          <t>Управление домом</t>
        </is>
      </c>
      <c r="C38" s="230" t="inlineStr">
        <is>
          <t>руб.</t>
        </is>
      </c>
      <c r="D38" s="227" t="n"/>
      <c r="E38" s="228" t="n"/>
      <c r="F38" s="231">
        <f>2236.09*K38</f>
        <v/>
      </c>
      <c r="G38" s="228" t="n"/>
      <c r="H38" s="232" t="n"/>
      <c r="I38" s="227" t="n"/>
      <c r="J38" s="233" t="n"/>
      <c r="K38" s="203" t="n">
        <v>7.13</v>
      </c>
      <c r="L38" s="234" t="n"/>
      <c r="M38" s="37" t="n"/>
      <c r="N38" s="38" t="n"/>
      <c r="O38" s="48" t="n">
        <v>3</v>
      </c>
      <c r="P38" s="235">
        <f>O38*F38</f>
        <v/>
      </c>
      <c r="Q38" s="227" t="n"/>
      <c r="R38" s="227" t="n"/>
      <c r="S38" s="228" t="n"/>
    </row>
    <row r="39">
      <c r="A39" s="36" t="n"/>
      <c r="B39" s="36" t="inlineStr">
        <is>
          <t>в т.ч. услуги РКЦ</t>
        </is>
      </c>
      <c r="C39" s="230" t="inlineStr">
        <is>
          <t>руб.</t>
        </is>
      </c>
      <c r="D39" s="227" t="n"/>
      <c r="E39" s="228" t="n"/>
      <c r="F39" s="236">
        <f>2236.09*K39</f>
        <v/>
      </c>
      <c r="G39" s="228" t="n"/>
      <c r="H39" s="232" t="n"/>
      <c r="I39" s="227" t="n"/>
      <c r="J39" s="233" t="n"/>
      <c r="K39" s="105" t="n">
        <v>1.51</v>
      </c>
      <c r="L39" s="234" t="n"/>
      <c r="M39" s="37" t="n"/>
      <c r="N39" s="38" t="n"/>
      <c r="O39" s="45" t="n">
        <v>3</v>
      </c>
      <c r="P39" s="237">
        <f>O39*F39</f>
        <v/>
      </c>
      <c r="Q39" s="227" t="n"/>
      <c r="R39" s="227" t="n"/>
      <c r="S39" s="228" t="n"/>
    </row>
    <row r="40">
      <c r="A40" s="36" t="n"/>
      <c r="B40" s="36" t="inlineStr">
        <is>
          <t>в т.ч. услуги МФЦ</t>
        </is>
      </c>
      <c r="C40" s="230" t="inlineStr">
        <is>
          <t>руб.</t>
        </is>
      </c>
      <c r="D40" s="227" t="n"/>
      <c r="E40" s="228" t="n"/>
      <c r="F40" s="236">
        <f>2236.09*K40</f>
        <v/>
      </c>
      <c r="G40" s="228" t="n"/>
      <c r="H40" s="232" t="n"/>
      <c r="I40" s="227" t="n"/>
      <c r="J40" s="233" t="n"/>
      <c r="K40" s="105" t="n">
        <v>0.43</v>
      </c>
      <c r="L40" s="234" t="n"/>
      <c r="M40" s="37" t="n"/>
      <c r="N40" s="38" t="n"/>
      <c r="O40" s="45" t="n">
        <v>3</v>
      </c>
      <c r="P40" s="237">
        <f>O40*F40</f>
        <v/>
      </c>
      <c r="Q40" s="227" t="n"/>
      <c r="R40" s="227" t="n"/>
      <c r="S40" s="228" t="n"/>
    </row>
    <row r="41" ht="24" customHeight="1" s="207">
      <c r="A41" s="36" t="n">
        <v>2</v>
      </c>
      <c r="B41" s="49" t="inlineStr">
        <is>
          <t>Содержание общего имущества</t>
        </is>
      </c>
      <c r="C41" s="230" t="inlineStr">
        <is>
          <t>руб.</t>
        </is>
      </c>
      <c r="D41" s="227" t="n"/>
      <c r="E41" s="228" t="n"/>
      <c r="F41" s="231">
        <f>2236.09*K41</f>
        <v/>
      </c>
      <c r="G41" s="228" t="n"/>
      <c r="H41" s="232" t="n"/>
      <c r="I41" s="227" t="n"/>
      <c r="J41" s="233" t="n"/>
      <c r="K41" s="238" t="n">
        <v>31.58</v>
      </c>
      <c r="L41" s="234" t="n"/>
      <c r="M41" s="37" t="n"/>
      <c r="N41" s="38" t="n"/>
      <c r="O41" s="45" t="n">
        <v>3</v>
      </c>
      <c r="P41" s="235">
        <f>O41*F41</f>
        <v/>
      </c>
      <c r="Q41" s="227" t="n"/>
      <c r="R41" s="227" t="n"/>
      <c r="S41" s="228" t="n"/>
    </row>
    <row r="42" ht="12.75" customHeight="1" s="207">
      <c r="A42" s="36" t="n"/>
      <c r="B42" s="50" t="inlineStr">
        <is>
          <t>в т.ч. Текущий ремонт</t>
        </is>
      </c>
      <c r="C42" s="230" t="inlineStr">
        <is>
          <t>руб.</t>
        </is>
      </c>
      <c r="D42" s="227" t="n"/>
      <c r="E42" s="228" t="n"/>
      <c r="F42" s="236">
        <f>2236.09*K42</f>
        <v/>
      </c>
      <c r="G42" s="228" t="n"/>
      <c r="H42" s="232" t="n"/>
      <c r="I42" s="227" t="n"/>
      <c r="J42" s="233" t="n"/>
      <c r="K42" s="105" t="n">
        <v>6.44</v>
      </c>
      <c r="L42" s="234" t="n"/>
      <c r="M42" s="37" t="n"/>
      <c r="N42" s="38" t="n"/>
      <c r="O42" s="45" t="n">
        <v>3</v>
      </c>
      <c r="P42" s="237">
        <f>O42*F42</f>
        <v/>
      </c>
      <c r="Q42" s="227" t="n"/>
      <c r="R42" s="227" t="n"/>
      <c r="S42" s="228" t="n"/>
    </row>
    <row r="43">
      <c r="A43" s="36" t="n"/>
      <c r="B43" s="50" t="inlineStr">
        <is>
          <t>в т.ч. Подъездов</t>
        </is>
      </c>
      <c r="C43" s="230" t="inlineStr">
        <is>
          <t>руб.</t>
        </is>
      </c>
      <c r="D43" s="227" t="n"/>
      <c r="E43" s="228" t="n"/>
      <c r="F43" s="236">
        <f>2236.09*K43</f>
        <v/>
      </c>
      <c r="G43" s="228" t="n"/>
      <c r="H43" s="232" t="n"/>
      <c r="I43" s="227" t="n"/>
      <c r="J43" s="233" t="n"/>
      <c r="K43" s="41" t="n">
        <v>3.17</v>
      </c>
      <c r="L43" s="234" t="n"/>
      <c r="M43" s="37" t="n"/>
      <c r="N43" s="38" t="n"/>
      <c r="O43" s="45" t="n">
        <v>3</v>
      </c>
      <c r="P43" s="237">
        <f>O43*F43</f>
        <v/>
      </c>
      <c r="Q43" s="227" t="n"/>
      <c r="R43" s="227" t="n"/>
      <c r="S43" s="228" t="n"/>
    </row>
    <row r="44" ht="22.5" customHeight="1" s="207">
      <c r="A44" s="36" t="n"/>
      <c r="B44" s="50" t="inlineStr">
        <is>
          <t>в т.ч. Содержание лифтов</t>
        </is>
      </c>
      <c r="C44" s="230" t="inlineStr">
        <is>
          <t>руб.</t>
        </is>
      </c>
      <c r="D44" s="227" t="n"/>
      <c r="E44" s="228" t="n"/>
      <c r="F44" s="236">
        <f>2236.09*K44</f>
        <v/>
      </c>
      <c r="G44" s="228" t="n"/>
      <c r="H44" s="232" t="n"/>
      <c r="I44" s="227" t="n"/>
      <c r="J44" s="233" t="n"/>
      <c r="K44" s="41" t="n">
        <v>7.18</v>
      </c>
      <c r="L44" s="234" t="n"/>
      <c r="M44" s="37" t="n"/>
      <c r="N44" s="38" t="n"/>
      <c r="O44" s="45" t="n">
        <v>3</v>
      </c>
      <c r="P44" s="237">
        <f>O44*F44</f>
        <v/>
      </c>
      <c r="Q44" s="227" t="n"/>
      <c r="R44" s="227" t="n"/>
      <c r="S44" s="228" t="n"/>
      <c r="V44" s="60" t="n"/>
    </row>
    <row r="45" ht="22.5" customHeight="1" s="207">
      <c r="A45" s="36" t="n"/>
      <c r="B45" s="50" t="inlineStr">
        <is>
          <t>в т.ч. Содержание мусоропроводов</t>
        </is>
      </c>
      <c r="C45" s="230" t="inlineStr">
        <is>
          <t>руб.</t>
        </is>
      </c>
      <c r="D45" s="227" t="n"/>
      <c r="E45" s="228" t="n"/>
      <c r="F45" s="236">
        <f>2236.09*K45</f>
        <v/>
      </c>
      <c r="G45" s="228" t="n"/>
      <c r="H45" s="232" t="n"/>
      <c r="I45" s="227" t="n"/>
      <c r="J45" s="233" t="n"/>
      <c r="K45" s="41" t="n">
        <v>0</v>
      </c>
      <c r="L45" s="234" t="n"/>
      <c r="M45" s="37" t="n"/>
      <c r="N45" s="38" t="n"/>
      <c r="O45" s="45" t="n">
        <v>3</v>
      </c>
      <c r="P45" s="237">
        <f>O45*F45</f>
        <v/>
      </c>
      <c r="Q45" s="227" t="n"/>
      <c r="R45" s="227" t="n"/>
      <c r="S45" s="228" t="n"/>
    </row>
    <row r="46" ht="33.75" customHeight="1" s="207">
      <c r="A46" s="36" t="n"/>
      <c r="B46" s="50" t="inlineStr">
        <is>
          <t>в т.ч. Уборка придомовой территории</t>
        </is>
      </c>
      <c r="C46" s="230" t="inlineStr">
        <is>
          <t>руб.</t>
        </is>
      </c>
      <c r="D46" s="227" t="n"/>
      <c r="E46" s="228" t="n"/>
      <c r="F46" s="236">
        <f>2236.09*K46</f>
        <v/>
      </c>
      <c r="G46" s="228" t="n"/>
      <c r="H46" s="232" t="n"/>
      <c r="I46" s="227" t="n"/>
      <c r="J46" s="233" t="n"/>
      <c r="K46" s="105" t="n">
        <v>4.04</v>
      </c>
      <c r="L46" s="234" t="n"/>
      <c r="M46" s="37" t="n"/>
      <c r="N46" s="38" t="n"/>
      <c r="O46" s="45" t="n">
        <v>3</v>
      </c>
      <c r="P46" s="237">
        <f>O46*F46</f>
        <v/>
      </c>
      <c r="Q46" s="227" t="n"/>
      <c r="R46" s="227" t="n"/>
      <c r="S46" s="228" t="n"/>
    </row>
    <row r="47" ht="22.5" customHeight="1" s="207">
      <c r="A47" s="36" t="n"/>
      <c r="B47" s="50" t="inlineStr">
        <is>
          <t>в т.ч. Содержание мест общего пользования</t>
        </is>
      </c>
      <c r="C47" s="230" t="inlineStr">
        <is>
          <t>руб.</t>
        </is>
      </c>
      <c r="D47" s="227" t="n"/>
      <c r="E47" s="228" t="n"/>
      <c r="F47" s="236">
        <f>2236.09*K47</f>
        <v/>
      </c>
      <c r="G47" s="228" t="n"/>
      <c r="H47" s="232" t="n"/>
      <c r="I47" s="227" t="n"/>
      <c r="J47" s="233" t="n"/>
      <c r="K47" s="105" t="n">
        <v>3.22</v>
      </c>
      <c r="L47" s="234" t="n"/>
      <c r="M47" s="37" t="n"/>
      <c r="N47" s="38" t="n"/>
      <c r="O47" s="45" t="n">
        <v>3</v>
      </c>
      <c r="P47" s="237">
        <f>O47*F47</f>
        <v/>
      </c>
      <c r="Q47" s="227" t="n"/>
      <c r="R47" s="227" t="n"/>
      <c r="S47" s="228" t="n"/>
    </row>
    <row r="48" ht="75.75" customHeight="1" s="207">
      <c r="A48" s="36" t="n"/>
      <c r="B48" s="50" t="inlineStr">
        <is>
          <t xml:space="preserve">в т.ч. Техническое обслуживание инженерного оборудования и конструктивных элементов зданий </t>
        </is>
      </c>
      <c r="C48" s="230" t="inlineStr">
        <is>
          <t>руб.</t>
        </is>
      </c>
      <c r="D48" s="227" t="n"/>
      <c r="E48" s="228" t="n"/>
      <c r="F48" s="236">
        <f>2236.09*K48</f>
        <v/>
      </c>
      <c r="G48" s="228" t="n"/>
      <c r="H48" s="232" t="n"/>
      <c r="I48" s="227" t="n"/>
      <c r="J48" s="233" t="n"/>
      <c r="K48" s="204" t="n">
        <v>6.8</v>
      </c>
      <c r="L48" s="212" t="n"/>
      <c r="M48" s="37" t="n"/>
      <c r="N48" s="38" t="n"/>
      <c r="O48" s="45" t="n">
        <v>3</v>
      </c>
      <c r="P48" s="237">
        <f>O48*F48</f>
        <v/>
      </c>
      <c r="Q48" s="227" t="n"/>
      <c r="R48" s="227" t="n"/>
      <c r="S48" s="228" t="n"/>
    </row>
    <row r="49">
      <c r="A49" s="36" t="n"/>
      <c r="B49" s="50" t="inlineStr">
        <is>
          <t>в т.ч. Дератизация</t>
        </is>
      </c>
      <c r="C49" s="230" t="inlineStr">
        <is>
          <t>руб.</t>
        </is>
      </c>
      <c r="D49" s="227" t="n"/>
      <c r="E49" s="228" t="n"/>
      <c r="F49" s="236">
        <f>2236.09*K49</f>
        <v/>
      </c>
      <c r="G49" s="228" t="n"/>
      <c r="H49" s="80" t="n"/>
      <c r="I49" s="227" t="n"/>
      <c r="J49" s="227" t="n"/>
      <c r="K49" s="105" t="n">
        <v>0.23</v>
      </c>
      <c r="L49" s="234" t="n"/>
      <c r="M49" s="41" t="n"/>
      <c r="N49" s="38" t="n"/>
      <c r="O49" s="45" t="n">
        <v>3</v>
      </c>
      <c r="P49" s="237">
        <f>O49*F49</f>
        <v/>
      </c>
      <c r="Q49" s="227" t="n"/>
      <c r="R49" s="227" t="n"/>
      <c r="S49" s="228" t="n"/>
    </row>
    <row r="50" ht="33.75" customHeight="1" s="207">
      <c r="A50" s="36" t="n"/>
      <c r="B50" s="50" t="inlineStr">
        <is>
          <t>в т.ч. Очистка вентканалов и дымоходов</t>
        </is>
      </c>
      <c r="C50" s="230" t="inlineStr">
        <is>
          <t>руб.</t>
        </is>
      </c>
      <c r="D50" s="227" t="n"/>
      <c r="E50" s="228" t="n"/>
      <c r="F50" s="236">
        <f>2236.09*K50</f>
        <v/>
      </c>
      <c r="G50" s="228" t="n"/>
      <c r="H50" s="232" t="n"/>
      <c r="I50" s="227" t="n"/>
      <c r="J50" s="233" t="n"/>
      <c r="K50" s="105" t="n">
        <v>0.32</v>
      </c>
      <c r="L50" s="234" t="n"/>
      <c r="M50" s="41" t="n"/>
      <c r="N50" s="38" t="n"/>
      <c r="O50" s="45" t="n">
        <v>3</v>
      </c>
      <c r="P50" s="237">
        <f>O50*F50</f>
        <v/>
      </c>
      <c r="Q50" s="227" t="n"/>
      <c r="R50" s="227" t="n"/>
      <c r="S50" s="228" t="n"/>
    </row>
    <row r="51" ht="33.75" customHeight="1" s="207">
      <c r="A51" s="87" t="n"/>
      <c r="B51" s="53" t="inlineStr">
        <is>
          <t>в т.ч. Противопожарные мероприятия</t>
        </is>
      </c>
      <c r="C51" s="230" t="inlineStr">
        <is>
          <t>руб.</t>
        </is>
      </c>
      <c r="D51" s="227" t="n"/>
      <c r="E51" s="228" t="n"/>
      <c r="F51" s="236">
        <f>2236.09*K51</f>
        <v/>
      </c>
      <c r="G51" s="228" t="n"/>
      <c r="H51" s="232" t="n"/>
      <c r="I51" s="227" t="n"/>
      <c r="J51" s="233" t="n"/>
      <c r="K51" s="105" t="n">
        <v>0.18</v>
      </c>
      <c r="L51" s="234" t="n"/>
      <c r="M51" s="41" t="n"/>
      <c r="N51" s="38" t="n"/>
      <c r="O51" s="41" t="n">
        <v>3</v>
      </c>
      <c r="P51" s="237">
        <f>O51*F51</f>
        <v/>
      </c>
      <c r="Q51" s="227" t="n"/>
      <c r="R51" s="227" t="n"/>
      <c r="S51" s="228" t="n"/>
    </row>
    <row r="52" ht="16.5" customHeight="1" s="207">
      <c r="A52" s="36" t="n"/>
      <c r="B52" s="239" t="inlineStr">
        <is>
          <t xml:space="preserve">Дополнительные услуги: </t>
        </is>
      </c>
      <c r="S52" s="214" t="n"/>
    </row>
    <row r="53" ht="22.5" customHeight="1" s="207">
      <c r="A53" s="36" t="n"/>
      <c r="B53" s="50" t="inlineStr">
        <is>
          <t>в т.ч. Ремонт межпанельных швов</t>
        </is>
      </c>
      <c r="C53" s="230" t="inlineStr">
        <is>
          <t>руб.</t>
        </is>
      </c>
      <c r="D53" s="227" t="n"/>
      <c r="E53" s="228" t="n"/>
      <c r="F53" s="230">
        <f>K53*2236.09</f>
        <v/>
      </c>
      <c r="G53" s="228" t="n"/>
      <c r="H53" s="240" t="n"/>
      <c r="I53" s="210" t="n"/>
      <c r="J53" s="241" t="n"/>
      <c r="K53" s="45" t="n">
        <v>0</v>
      </c>
      <c r="L53" s="212" t="n"/>
      <c r="M53" s="45" t="n"/>
      <c r="N53" s="38" t="n"/>
      <c r="O53" s="45" t="n">
        <v>3</v>
      </c>
      <c r="P53" s="237">
        <f>O53*F53</f>
        <v/>
      </c>
      <c r="Q53" s="227" t="n"/>
      <c r="R53" s="227" t="n"/>
      <c r="S53" s="228" t="n"/>
    </row>
    <row r="54" ht="22.5" customHeight="1" s="207">
      <c r="A54" s="40" t="n"/>
      <c r="B54" s="53" t="inlineStr">
        <is>
          <t>в т.ч. Техническое обслуживание ВДГО</t>
        </is>
      </c>
      <c r="C54" s="230" t="inlineStr">
        <is>
          <t>руб.</t>
        </is>
      </c>
      <c r="D54" s="227" t="n"/>
      <c r="E54" s="228" t="n"/>
      <c r="F54" s="230">
        <f>K54*2236.09</f>
        <v/>
      </c>
      <c r="G54" s="228" t="n"/>
      <c r="H54" s="142" t="n"/>
      <c r="I54" s="242" t="n"/>
      <c r="J54" s="234" t="n"/>
      <c r="K54" s="143" t="n">
        <v>0.9399999999999999</v>
      </c>
      <c r="L54" s="242" t="n"/>
      <c r="M54" s="234" t="n"/>
      <c r="N54" s="54" t="n"/>
      <c r="O54" s="41" t="n">
        <v>3</v>
      </c>
      <c r="P54" s="237">
        <f>O54*F54</f>
        <v/>
      </c>
      <c r="Q54" s="227" t="n"/>
      <c r="R54" s="227" t="n"/>
      <c r="S54" s="228" t="n"/>
    </row>
    <row r="55" ht="22.5" customHeight="1" s="207">
      <c r="A55" s="142" t="n"/>
      <c r="B55" s="53" t="inlineStr">
        <is>
          <t>в т.ч. диагностика ВДГО</t>
        </is>
      </c>
      <c r="C55" s="230" t="inlineStr">
        <is>
          <t>руб.</t>
        </is>
      </c>
      <c r="D55" s="227" t="n"/>
      <c r="E55" s="228" t="n"/>
      <c r="F55" s="230">
        <f>K55*2236.09</f>
        <v/>
      </c>
      <c r="G55" s="228" t="n"/>
      <c r="H55" s="83" t="n"/>
      <c r="I55" s="242" t="n"/>
      <c r="J55" s="234" t="n"/>
      <c r="K55" s="243" t="n">
        <v>0.11</v>
      </c>
      <c r="L55" s="234" t="n"/>
      <c r="M55" s="56" t="n"/>
      <c r="N55" s="52" t="n"/>
      <c r="O55" s="41" t="n">
        <v>3</v>
      </c>
      <c r="P55" s="237">
        <f>O55*F55</f>
        <v/>
      </c>
      <c r="Q55" s="227" t="n"/>
      <c r="R55" s="227" t="n"/>
      <c r="S55" s="228" t="n"/>
    </row>
    <row r="56" ht="22.5" customHeight="1" s="207">
      <c r="A56" s="142" t="n"/>
      <c r="B56" s="53" t="inlineStr">
        <is>
          <t>в т.ч. обслуживание ИТП</t>
        </is>
      </c>
      <c r="C56" s="230" t="inlineStr">
        <is>
          <t>руб.</t>
        </is>
      </c>
      <c r="D56" s="227" t="n"/>
      <c r="E56" s="228" t="n"/>
      <c r="F56" s="230">
        <f>K56*2236.09</f>
        <v/>
      </c>
      <c r="G56" s="228" t="n"/>
      <c r="H56" s="83" t="n"/>
      <c r="I56" s="242" t="n"/>
      <c r="J56" s="234" t="n"/>
      <c r="K56" s="243" t="n">
        <v>0</v>
      </c>
      <c r="L56" s="234" t="n"/>
      <c r="M56" s="57" t="n"/>
      <c r="N56" s="39" t="n"/>
      <c r="O56" s="41" t="n">
        <v>3</v>
      </c>
      <c r="P56" s="237">
        <f>O56*F56</f>
        <v/>
      </c>
      <c r="Q56" s="227" t="n"/>
      <c r="R56" s="227" t="n"/>
      <c r="S56" s="228" t="n"/>
    </row>
    <row r="57" ht="22.5" customHeight="1" s="207">
      <c r="A57" s="142" t="n"/>
      <c r="B57" s="53" t="inlineStr">
        <is>
          <t>в т.ч. Обслуживание домофона</t>
        </is>
      </c>
      <c r="C57" s="230" t="inlineStr">
        <is>
          <t>руб.</t>
        </is>
      </c>
      <c r="D57" s="227" t="n"/>
      <c r="E57" s="228" t="n"/>
      <c r="F57" s="230">
        <f>K57*2236.09</f>
        <v/>
      </c>
      <c r="G57" s="228" t="n"/>
      <c r="H57" s="83" t="n"/>
      <c r="I57" s="242" t="n"/>
      <c r="J57" s="234" t="n"/>
      <c r="K57" s="243" t="n">
        <v>0</v>
      </c>
      <c r="L57" s="234" t="n"/>
      <c r="M57" s="57" t="n"/>
      <c r="N57" s="39" t="n"/>
      <c r="O57" s="41" t="n">
        <v>3</v>
      </c>
      <c r="P57" s="237">
        <f>O57*F57</f>
        <v/>
      </c>
      <c r="Q57" s="227" t="n"/>
      <c r="R57" s="227" t="n"/>
      <c r="S57" s="228" t="n"/>
    </row>
    <row r="58" ht="15.75" customHeight="1" s="207">
      <c r="A58" s="174" t="inlineStr">
        <is>
          <t>ИТОГО</t>
        </is>
      </c>
      <c r="B58" s="242" t="n"/>
      <c r="C58" s="242" t="n"/>
      <c r="D58" s="242" t="n"/>
      <c r="E58" s="242" t="n"/>
      <c r="F58" s="242" t="n"/>
      <c r="G58" s="234" t="n"/>
      <c r="H58" s="186" t="inlineStr">
        <is>
          <t>-</t>
        </is>
      </c>
      <c r="I58" s="242" t="n"/>
      <c r="J58" s="234" t="n"/>
      <c r="K58" s="187" t="n"/>
      <c r="L58" s="242" t="n"/>
      <c r="M58" s="234" t="n"/>
      <c r="N58" s="29" t="inlineStr">
        <is>
          <t>-</t>
        </is>
      </c>
      <c r="O58" s="29" t="n"/>
      <c r="P58" s="188">
        <f>SUM(P53:S57)+P41+P38</f>
        <v/>
      </c>
      <c r="Q58" s="242" t="n"/>
      <c r="R58" s="242" t="n"/>
      <c r="S58" s="234" t="n"/>
    </row>
    <row r="59" ht="15.75" customHeight="1" s="207">
      <c r="A59" s="122" t="n"/>
      <c r="B59" s="122" t="n"/>
      <c r="C59" s="122" t="n"/>
      <c r="D59" s="122" t="n"/>
      <c r="E59" s="122" t="n"/>
      <c r="F59" s="122" t="n"/>
      <c r="G59" s="122" t="n"/>
      <c r="H59" s="22" t="n"/>
      <c r="I59" s="22" t="n"/>
      <c r="J59" s="22" t="n"/>
      <c r="K59" s="23" t="n"/>
      <c r="L59" s="23" t="n"/>
      <c r="M59" s="23" t="n"/>
      <c r="N59" s="22" t="n"/>
      <c r="O59" s="22" t="n"/>
      <c r="P59" s="23" t="n"/>
      <c r="Q59" s="23" t="n"/>
      <c r="R59" s="23" t="n"/>
      <c r="S59" s="23" t="n"/>
    </row>
    <row r="60" ht="37.5" customFormat="1" customHeight="1" s="19">
      <c r="A60" s="122" t="inlineStr">
        <is>
          <t>2. За отчетный период выполнены следующие работы по текущему ремонту общего имущества собственников помещений в многоквартирном доме:</t>
        </is>
      </c>
    </row>
    <row r="61" ht="37.5" customFormat="1" customHeight="1" s="19">
      <c r="A61" s="120" t="inlineStr">
        <is>
          <t xml:space="preserve">   Остаток  (перерасход  (сальдо)  денежных  средств  на  финансирование  текущего ремонта на 1 января отчетного периода: 0,00 руб.</t>
        </is>
      </c>
    </row>
    <row r="62" ht="67.5" customFormat="1" customHeight="1" s="19">
      <c r="A62" s="122" t="inlineStr">
        <is>
          <t xml:space="preserve">   Общий    объем    денежных    средств,    подлежащий    внесению    собственниками помещений  в  многоквартирном  доме  в  качестве  платы  за  текущий  ремонт  общего имущества многоквартирного дома в составе платы за содержание жилого помещения, за отчетный период:      110082,00    руб.</t>
        </is>
      </c>
    </row>
    <row r="63" ht="15.75" customFormat="1" customHeight="1" s="19">
      <c r="A63" s="120" t="inlineStr">
        <is>
          <t xml:space="preserve">   Стоимость   работ   по   текущему   ремонту,   выполненных   за   отчетный </t>
        </is>
      </c>
    </row>
    <row r="64" ht="15.75" customFormat="1" customHeight="1" s="19">
      <c r="A64" s="191" t="inlineStr">
        <is>
          <t>период: 110082,00 руб.</t>
        </is>
      </c>
    </row>
    <row r="65" ht="37.5" customFormat="1" customHeight="1" s="19">
      <c r="A65" s="120" t="inlineStr">
        <is>
          <t xml:space="preserve">   Остаток  (перерасход  (сальдо)  денежных  средств  на  финансирование  текущего ремонта на 31 декабря отчетного периода:            0          руб.</t>
        </is>
      </c>
    </row>
    <row r="66" ht="17.25" customHeight="1" s="207">
      <c r="A66" s="159" t="n"/>
      <c r="B66" s="14" t="n"/>
      <c r="C66" s="14" t="n"/>
      <c r="D66" s="14" t="n"/>
      <c r="E66" s="14" t="n"/>
      <c r="F66" s="14" t="n"/>
      <c r="G66" s="14" t="n"/>
      <c r="H66" s="14" t="n"/>
      <c r="I66" s="14" t="n"/>
      <c r="J66" s="14" t="n"/>
      <c r="K66" s="14" t="n"/>
      <c r="L66" s="14" t="n"/>
      <c r="M66" s="14" t="n"/>
      <c r="N66" s="14" t="n"/>
      <c r="O66" s="14" t="n"/>
      <c r="P66" s="14" t="n"/>
      <c r="Q66" s="14" t="n"/>
      <c r="R66" s="14" t="n"/>
      <c r="S66" s="14" t="n"/>
    </row>
    <row r="67" ht="34.5" customHeight="1" s="207">
      <c r="A67" s="173" t="inlineStr">
        <is>
          <t>№ п/п</t>
        </is>
      </c>
      <c r="B67" s="173" t="inlineStr">
        <is>
          <t>Наименование работы</t>
        </is>
      </c>
      <c r="C67" s="209" t="n"/>
      <c r="D67" s="209" t="n"/>
      <c r="E67" s="209" t="n"/>
      <c r="F67" s="212" t="n"/>
      <c r="G67" s="173" t="inlineStr">
        <is>
          <t>Основание проведения работы</t>
        </is>
      </c>
      <c r="H67" s="209" t="n"/>
      <c r="I67" s="212" t="n"/>
      <c r="J67" s="173" t="inlineStr">
        <is>
          <t>Стоимость работы по текущему ремонту общего имущества, руб.</t>
        </is>
      </c>
      <c r="K67" s="209" t="n"/>
      <c r="L67" s="212" t="n"/>
      <c r="M67" s="173" t="inlineStr">
        <is>
          <t>Объем выполненных работ с единицами измерения</t>
        </is>
      </c>
      <c r="N67" s="209" t="n"/>
      <c r="O67" s="209" t="n"/>
      <c r="P67" s="212" t="n"/>
      <c r="Q67" s="190" t="inlineStr">
        <is>
          <t>Реквизиты акта выполненных работ или адрес сайт в информационно-коммуникационной сети "Интернет", где размещен такой акт, при наличии подписанного акта</t>
        </is>
      </c>
      <c r="R67" s="209" t="n"/>
      <c r="S67" s="212" t="n"/>
    </row>
    <row r="68" ht="72" customHeight="1" s="207">
      <c r="A68" s="226" t="n"/>
      <c r="B68" s="215" t="n"/>
      <c r="C68" s="208" t="n"/>
      <c r="D68" s="208" t="n"/>
      <c r="E68" s="208" t="n"/>
      <c r="F68" s="216" t="n"/>
      <c r="G68" s="215" t="n"/>
      <c r="H68" s="208" t="n"/>
      <c r="I68" s="216" t="n"/>
      <c r="J68" s="215" t="n"/>
      <c r="K68" s="208" t="n"/>
      <c r="L68" s="216" t="n"/>
      <c r="M68" s="215" t="n"/>
      <c r="N68" s="208" t="n"/>
      <c r="O68" s="208" t="n"/>
      <c r="P68" s="216" t="n"/>
      <c r="Q68" s="215" t="n"/>
      <c r="R68" s="208" t="n"/>
      <c r="S68" s="216" t="n"/>
    </row>
    <row r="69" ht="17.25" customHeight="1" s="207">
      <c r="A69" s="114" t="n">
        <v>1</v>
      </c>
      <c r="B69" s="114" t="n">
        <v>2</v>
      </c>
      <c r="C69" s="242" t="n"/>
      <c r="D69" s="242" t="n"/>
      <c r="E69" s="242" t="n"/>
      <c r="F69" s="234" t="n"/>
      <c r="G69" s="114" t="n">
        <v>3</v>
      </c>
      <c r="H69" s="242" t="n"/>
      <c r="I69" s="234" t="n"/>
      <c r="J69" s="114" t="n">
        <v>4</v>
      </c>
      <c r="K69" s="242" t="n"/>
      <c r="L69" s="234" t="n"/>
      <c r="M69" s="31" t="n">
        <v>6</v>
      </c>
      <c r="N69" s="31" t="n"/>
      <c r="O69" s="114" t="n">
        <v>5</v>
      </c>
      <c r="P69" s="234" t="n"/>
      <c r="Q69" s="114" t="n">
        <v>6</v>
      </c>
      <c r="R69" s="242" t="n"/>
      <c r="S69" s="234" t="n"/>
    </row>
    <row r="70">
      <c r="A70" s="115" t="n">
        <v>1</v>
      </c>
      <c r="B70" s="244" t="inlineStr">
        <is>
          <t>Смена запорной арматуры ЦО</t>
        </is>
      </c>
      <c r="C70" s="242" t="n"/>
      <c r="D70" s="242" t="n"/>
      <c r="E70" s="242" t="n"/>
      <c r="F70" s="234" t="n"/>
      <c r="G70" s="245" t="inlineStr">
        <is>
          <t>аврийные работы</t>
        </is>
      </c>
      <c r="H70" s="242" t="n"/>
      <c r="I70" s="234" t="n"/>
      <c r="J70" s="246" t="n">
        <v>1238.1</v>
      </c>
      <c r="K70" s="242" t="n"/>
      <c r="L70" s="234" t="n"/>
      <c r="M70" s="115" t="n"/>
      <c r="N70" s="115" t="n"/>
      <c r="O70" s="115" t="inlineStr">
        <is>
          <t>1 шт.</t>
        </is>
      </c>
      <c r="P70" s="234" t="n"/>
      <c r="Q70" s="247" t="inlineStr">
        <is>
          <t>КС-2</t>
        </is>
      </c>
      <c r="R70" s="242" t="n"/>
      <c r="S70" s="234" t="n"/>
    </row>
    <row r="71">
      <c r="A71" s="115" t="n">
        <v>2</v>
      </c>
      <c r="B71" s="244" t="inlineStr">
        <is>
          <t xml:space="preserve">Смена сгонов у трубопроводов </t>
        </is>
      </c>
      <c r="C71" s="242" t="n"/>
      <c r="D71" s="242" t="n"/>
      <c r="E71" s="242" t="n"/>
      <c r="F71" s="234" t="n"/>
      <c r="G71" s="245" t="inlineStr">
        <is>
          <t>аврийные работы</t>
        </is>
      </c>
      <c r="H71" s="242" t="n"/>
      <c r="I71" s="234" t="n"/>
      <c r="J71" s="246" t="n">
        <v>570.1799999999999</v>
      </c>
      <c r="K71" s="242" t="n"/>
      <c r="L71" s="234" t="n"/>
      <c r="M71" s="115" t="n"/>
      <c r="N71" s="115" t="n"/>
      <c r="O71" s="115" t="inlineStr">
        <is>
          <t>1 шт.</t>
        </is>
      </c>
      <c r="P71" s="234" t="n"/>
      <c r="Q71" s="247" t="inlineStr">
        <is>
          <t>КС-2</t>
        </is>
      </c>
      <c r="R71" s="242" t="n"/>
      <c r="S71" s="234" t="n"/>
    </row>
    <row r="72">
      <c r="A72" s="115" t="n">
        <v>3</v>
      </c>
      <c r="B72" s="244" t="inlineStr">
        <is>
          <t>Смена участков трубопровода ЦО</t>
        </is>
      </c>
      <c r="C72" s="242" t="n"/>
      <c r="D72" s="242" t="n"/>
      <c r="E72" s="242" t="n"/>
      <c r="F72" s="234" t="n"/>
      <c r="G72" s="245" t="inlineStr">
        <is>
          <t>плановые работы</t>
        </is>
      </c>
      <c r="H72" s="242" t="n"/>
      <c r="I72" s="234" t="n"/>
      <c r="J72" s="246" t="n">
        <v>11863.7</v>
      </c>
      <c r="K72" s="242" t="n"/>
      <c r="L72" s="234" t="n"/>
      <c r="M72" s="115" t="n"/>
      <c r="N72" s="115" t="n"/>
      <c r="O72" s="115" t="inlineStr">
        <is>
          <t>8 пог м</t>
        </is>
      </c>
      <c r="P72" s="234" t="n"/>
      <c r="Q72" s="247" t="inlineStr">
        <is>
          <t>КС-2</t>
        </is>
      </c>
      <c r="R72" s="242" t="n"/>
      <c r="S72" s="234" t="n"/>
    </row>
    <row r="73" ht="45" customHeight="1" s="207">
      <c r="A73" s="115" t="n">
        <v>4</v>
      </c>
      <c r="B73" s="244" t="inlineStr">
        <is>
          <t>Слив и наполнение водой системы отопления: с осмотром системы</t>
        </is>
      </c>
      <c r="C73" s="242" t="n"/>
      <c r="D73" s="242" t="n"/>
      <c r="E73" s="242" t="n"/>
      <c r="F73" s="234" t="n"/>
      <c r="G73" s="245" t="inlineStr">
        <is>
          <t>пуско-наладочные работы</t>
        </is>
      </c>
      <c r="H73" s="242" t="n"/>
      <c r="I73" s="234" t="n"/>
      <c r="J73" s="246" t="n">
        <v>1471.62</v>
      </c>
      <c r="K73" s="242" t="n"/>
      <c r="L73" s="234" t="n"/>
      <c r="M73" s="115" t="n"/>
      <c r="N73" s="115" t="n"/>
      <c r="O73" s="115" t="n"/>
      <c r="P73" s="234" t="n"/>
      <c r="Q73" s="247" t="inlineStr">
        <is>
          <t>КС-2</t>
        </is>
      </c>
      <c r="R73" s="242" t="n"/>
      <c r="S73" s="234" t="n"/>
    </row>
    <row r="74" ht="33" customHeight="1" s="207">
      <c r="A74" s="115" t="n">
        <v>5</v>
      </c>
      <c r="B74" s="244" t="inlineStr">
        <is>
          <t xml:space="preserve">пуско-наладочные работы к ОЗП 2025-2026 </t>
        </is>
      </c>
      <c r="C74" s="242" t="n"/>
      <c r="D74" s="242" t="n"/>
      <c r="E74" s="242" t="n"/>
      <c r="F74" s="234" t="n"/>
      <c r="G74" s="70" t="n"/>
      <c r="H74" s="71" t="n"/>
      <c r="I74" s="72" t="n"/>
      <c r="J74" s="246" t="n">
        <v>55352.91</v>
      </c>
      <c r="K74" s="242" t="n"/>
      <c r="L74" s="234" t="n"/>
      <c r="M74" s="115" t="n"/>
      <c r="N74" s="115" t="n"/>
      <c r="O74" s="76" t="n"/>
      <c r="P74" s="72" t="n"/>
      <c r="Q74" s="247" t="inlineStr">
        <is>
          <t>Акт б/н АИС ГЖИ</t>
        </is>
      </c>
      <c r="R74" s="242" t="n"/>
      <c r="S74" s="234" t="n"/>
    </row>
    <row r="75" ht="15" customFormat="1" customHeight="1" s="59">
      <c r="A75" s="181" t="inlineStr">
        <is>
          <t>ИТОГО</t>
        </is>
      </c>
      <c r="B75" s="242" t="n"/>
      <c r="C75" s="242" t="n"/>
      <c r="D75" s="242" t="n"/>
      <c r="E75" s="242" t="n"/>
      <c r="F75" s="234" t="n"/>
      <c r="G75" s="182" t="n"/>
      <c r="H75" s="242" t="n"/>
      <c r="I75" s="234" t="n"/>
      <c r="J75" s="183">
        <f>SUM(J70:N74)</f>
        <v/>
      </c>
      <c r="K75" s="242" t="n"/>
      <c r="L75" s="234" t="n"/>
      <c r="M75" s="58" t="inlineStr">
        <is>
          <t>-</t>
        </is>
      </c>
      <c r="N75" s="58" t="n"/>
      <c r="O75" s="172" t="n"/>
      <c r="P75" s="234" t="n"/>
      <c r="Q75" s="172" t="n"/>
      <c r="R75" s="242" t="n"/>
      <c r="S75" s="234" t="n"/>
    </row>
    <row r="76" ht="17.25" customHeight="1" s="207">
      <c r="A76" s="160" t="n"/>
      <c r="B76" s="160" t="n"/>
      <c r="C76" s="160" t="n"/>
      <c r="D76" s="160" t="n"/>
      <c r="E76" s="160" t="n"/>
      <c r="F76" s="160" t="n"/>
      <c r="G76" s="16" t="n"/>
      <c r="H76" s="16" t="n"/>
      <c r="I76" s="16" t="n"/>
      <c r="J76" s="17" t="n"/>
      <c r="K76" s="17" t="n"/>
      <c r="L76" s="17" t="n"/>
      <c r="M76" s="18" t="n"/>
      <c r="N76" s="18" t="n"/>
      <c r="O76" s="18" t="n"/>
      <c r="P76" s="18" t="n"/>
      <c r="Q76" s="18" t="n"/>
    </row>
    <row r="77" ht="36" customHeight="1" s="207">
      <c r="A77" s="120" t="inlineStr">
        <is>
          <t>3. Стоимость   услуг   по   управлению   многоквартирным   домом,   оказанных   за отчетный период:    47829,97   руб.</t>
        </is>
      </c>
    </row>
    <row r="78" ht="52.5" customHeight="1" s="207">
      <c r="A78" s="122" t="inlineStr">
        <is>
          <t>4. Сведения   о   претензионно-исковой   работе   в   отношении   собственников   и нанимателей помещений в многоквартирном доме, имеющих задолженность по оплате за жилое помещение и (или) коммунальные услуги:</t>
        </is>
      </c>
    </row>
    <row r="79" ht="17.25" customHeight="1" s="207">
      <c r="A79" s="185" t="n"/>
    </row>
    <row r="80" ht="52.5" customHeight="1" s="207">
      <c r="A80" s="35" t="inlineStr">
        <is>
          <t>№ п/п</t>
        </is>
      </c>
      <c r="B80" s="111" t="inlineStr">
        <is>
          <t>Количество направленных претензий потребителям- должникам</t>
        </is>
      </c>
      <c r="C80" s="242" t="n"/>
      <c r="D80" s="234" t="n"/>
      <c r="E80" s="111" t="inlineStr">
        <is>
          <t>Количество направленных исковых заявлений, заявлений на выдачу судебного приказа</t>
        </is>
      </c>
      <c r="F80" s="242" t="n"/>
      <c r="G80" s="242" t="n"/>
      <c r="H80" s="242" t="n"/>
      <c r="I80" s="234" t="n"/>
      <c r="J80" s="111" t="inlineStr">
        <is>
          <t>Общая сумма поступивших денежных средств по исковым заявлениям и судебным приказам, поданным в отчетном периоде и исполненных в принудительном порядке, в том числе исполненных после отчетного периода</t>
        </is>
      </c>
      <c r="K80" s="242" t="n"/>
      <c r="L80" s="242" t="n"/>
      <c r="M80" s="242" t="n"/>
      <c r="N80" s="242" t="n"/>
      <c r="O80" s="242" t="n"/>
      <c r="P80" s="242" t="n"/>
      <c r="Q80" s="242" t="n"/>
      <c r="R80" s="242" t="n"/>
      <c r="S80" s="234" t="n"/>
    </row>
    <row r="81" ht="17.25" customHeight="1" s="207">
      <c r="A81" s="114" t="n">
        <v>1</v>
      </c>
      <c r="B81" s="114" t="n">
        <v>2</v>
      </c>
      <c r="C81" s="242" t="n"/>
      <c r="D81" s="234" t="n"/>
      <c r="E81" s="114" t="n">
        <v>3</v>
      </c>
      <c r="F81" s="242" t="n"/>
      <c r="G81" s="242" t="n"/>
      <c r="H81" s="242" t="n"/>
      <c r="I81" s="234" t="n"/>
      <c r="J81" s="114" t="n">
        <v>4</v>
      </c>
      <c r="K81" s="242" t="n"/>
      <c r="L81" s="242" t="n"/>
      <c r="M81" s="242" t="n"/>
      <c r="N81" s="242" t="n"/>
      <c r="O81" s="242" t="n"/>
      <c r="P81" s="242" t="n"/>
      <c r="Q81" s="242" t="n"/>
      <c r="R81" s="242" t="n"/>
      <c r="S81" s="234" t="n"/>
    </row>
    <row r="82">
      <c r="A82" s="175" t="n"/>
      <c r="B82" s="115" t="n">
        <v>0</v>
      </c>
      <c r="C82" s="242" t="n"/>
      <c r="D82" s="234" t="n"/>
      <c r="E82" s="115" t="n">
        <v>0</v>
      </c>
      <c r="F82" s="242" t="n"/>
      <c r="G82" s="242" t="n"/>
      <c r="H82" s="242" t="n"/>
      <c r="I82" s="234" t="n"/>
      <c r="J82" s="115" t="n">
        <v>0</v>
      </c>
      <c r="K82" s="242" t="n"/>
      <c r="L82" s="242" t="n"/>
      <c r="M82" s="242" t="n"/>
      <c r="N82" s="242" t="n"/>
      <c r="O82" s="242" t="n"/>
      <c r="P82" s="242" t="n"/>
      <c r="Q82" s="242" t="n"/>
      <c r="R82" s="242" t="n"/>
      <c r="S82" s="234" t="n"/>
    </row>
    <row r="83">
      <c r="A83" s="16" t="n"/>
      <c r="B83" s="16" t="n"/>
      <c r="C83" s="16" t="n"/>
      <c r="D83" s="16" t="n"/>
      <c r="E83" s="16" t="n"/>
      <c r="F83" s="16" t="n"/>
      <c r="G83" s="16" t="n"/>
      <c r="H83" s="16" t="n"/>
      <c r="I83" s="16" t="n"/>
      <c r="J83" s="16" t="n"/>
      <c r="K83" s="16" t="n"/>
      <c r="L83" s="16" t="n"/>
      <c r="M83" s="16" t="n"/>
      <c r="N83" s="16" t="n"/>
      <c r="O83" s="16" t="n"/>
      <c r="P83" s="16" t="n"/>
    </row>
    <row r="84" ht="125.25" customHeight="1" s="207">
      <c r="A84" s="118" t="inlineStr">
        <is>
          <t>5. Сведения о начислениях лица, осуществляющего управление многоквартирным домом,   собственникам   и   нанимателям   помещений   в   многоквартирном   доме   за выполненные  работы  (оказанные  услуги)  по  содержанию,  управлению  и  текущему ремонту   общего   имущества   многоквартирного   дома,   в   том   числе   за   оказанные дополнительные   услуги   (оказываемые   на   основании   решений   общего   собрания собственников   помещений   в   многоквартирном   доме),   о   поступлении   средств   от собственников и нанимателей помещений в многоквартирном доме за указанные работы (услуги) за отчетный период:</t>
        </is>
      </c>
      <c r="T84" s="7" t="n"/>
    </row>
    <row r="85" ht="17.25" customHeight="1" s="207">
      <c r="A85" s="184" t="n"/>
    </row>
    <row r="86" ht="48.75" customHeight="1" s="207">
      <c r="A86" s="35" t="inlineStr">
        <is>
          <t>№ п/п</t>
        </is>
      </c>
      <c r="B86" s="111" t="inlineStr">
        <is>
          <t>Вид платежа</t>
        </is>
      </c>
      <c r="C86" s="242" t="n"/>
      <c r="D86" s="234" t="n"/>
      <c r="E86" s="111" t="inlineStr">
        <is>
          <t>Задолженность на начало отчетного периода, руб.</t>
        </is>
      </c>
      <c r="F86" s="242" t="n"/>
      <c r="G86" s="242" t="n"/>
      <c r="H86" s="234" t="n"/>
      <c r="I86" s="113" t="inlineStr">
        <is>
          <t>Размер начисленных средств, руб.</t>
        </is>
      </c>
      <c r="J86" s="242" t="n"/>
      <c r="K86" s="234" t="n"/>
      <c r="L86" s="111" t="inlineStr">
        <is>
          <t>Размер поступивших средств, руб.</t>
        </is>
      </c>
      <c r="M86" s="242" t="n"/>
      <c r="N86" s="242" t="n"/>
      <c r="O86" s="234" t="n"/>
      <c r="P86" s="111" t="inlineStr">
        <is>
          <t>Задолженность на 1 января периода, следующего за отчетным, руб.</t>
        </is>
      </c>
      <c r="Q86" s="242" t="n"/>
      <c r="R86" s="242" t="n"/>
      <c r="S86" s="234" t="n"/>
    </row>
    <row r="87" ht="15.75" customHeight="1" s="207">
      <c r="A87" s="112" t="n">
        <v>1</v>
      </c>
      <c r="B87" s="112" t="n">
        <v>2</v>
      </c>
      <c r="C87" s="242" t="n"/>
      <c r="D87" s="234" t="n"/>
      <c r="E87" s="112" t="n">
        <v>3</v>
      </c>
      <c r="F87" s="242" t="n"/>
      <c r="G87" s="242" t="n"/>
      <c r="H87" s="234" t="n"/>
      <c r="I87" s="112" t="n">
        <v>4</v>
      </c>
      <c r="J87" s="242" t="n"/>
      <c r="K87" s="234" t="n"/>
      <c r="L87" s="112" t="n">
        <v>5</v>
      </c>
      <c r="M87" s="242" t="n"/>
      <c r="N87" s="242" t="n"/>
      <c r="O87" s="234" t="n"/>
      <c r="P87" s="112" t="n">
        <v>6</v>
      </c>
      <c r="Q87" s="242" t="n"/>
      <c r="R87" s="242" t="n"/>
      <c r="S87" s="234" t="n"/>
    </row>
    <row r="88" ht="15.75" customHeight="1" s="207">
      <c r="A88" s="30" t="n">
        <v>1</v>
      </c>
      <c r="B88" s="176" t="inlineStr">
        <is>
          <t>Платежи собственников помещений               в многоквартирном доме</t>
        </is>
      </c>
      <c r="C88" s="242" t="n"/>
      <c r="D88" s="234" t="n"/>
      <c r="E88" s="109" t="n">
        <v>0</v>
      </c>
      <c r="F88" s="242" t="n"/>
      <c r="G88" s="242" t="n"/>
      <c r="H88" s="234" t="n"/>
      <c r="I88" s="109" t="n">
        <v>266720.76</v>
      </c>
      <c r="J88" s="242" t="n"/>
      <c r="K88" s="234" t="n"/>
      <c r="L88" s="109" t="n">
        <v>170803.37</v>
      </c>
      <c r="M88" s="242" t="n"/>
      <c r="N88" s="242" t="n"/>
      <c r="O88" s="234" t="n"/>
      <c r="P88" s="109">
        <f>I88-L88</f>
        <v/>
      </c>
      <c r="Q88" s="242" t="n"/>
      <c r="R88" s="242" t="n"/>
      <c r="S88" s="234" t="n"/>
    </row>
    <row r="89" hidden="1" ht="18" customHeight="1" s="207">
      <c r="A89" s="30" t="n">
        <v>2</v>
      </c>
      <c r="B89" s="176" t="inlineStr">
        <is>
          <t>Платежи нанимателей помещений               в многоквартирном доме</t>
        </is>
      </c>
      <c r="C89" s="242" t="n"/>
      <c r="D89" s="234" t="n"/>
      <c r="E89" s="177" t="n"/>
      <c r="F89" s="242" t="n"/>
      <c r="G89" s="242" t="n"/>
      <c r="H89" s="234" t="n"/>
      <c r="I89" s="177" t="n"/>
      <c r="J89" s="242" t="n"/>
      <c r="K89" s="234" t="n"/>
      <c r="L89" s="109" t="n"/>
      <c r="M89" s="242" t="n"/>
      <c r="N89" s="242" t="n"/>
      <c r="O89" s="234" t="n"/>
      <c r="P89" s="109" t="n"/>
      <c r="Q89" s="242" t="n"/>
      <c r="R89" s="242" t="n"/>
      <c r="S89" s="234" t="n"/>
    </row>
    <row r="90" ht="15.75" customHeight="1" s="207">
      <c r="A90" s="174" t="inlineStr">
        <is>
          <t>ИТОГО</t>
        </is>
      </c>
      <c r="B90" s="242" t="n"/>
      <c r="C90" s="242" t="n"/>
      <c r="D90" s="234" t="n"/>
      <c r="E90" s="175" t="n"/>
      <c r="F90" s="242" t="n"/>
      <c r="G90" s="242" t="n"/>
      <c r="H90" s="234" t="n"/>
      <c r="I90" s="110" t="n">
        <v>266720.76</v>
      </c>
      <c r="J90" s="242" t="n"/>
      <c r="K90" s="234" t="n"/>
      <c r="L90" s="110" t="n">
        <v>170803.37</v>
      </c>
      <c r="M90" s="242" t="n"/>
      <c r="N90" s="242" t="n"/>
      <c r="O90" s="234" t="n"/>
      <c r="P90" s="110">
        <f>I90-L90</f>
        <v/>
      </c>
      <c r="Q90" s="242" t="n"/>
      <c r="R90" s="242" t="n"/>
      <c r="S90" s="234" t="n"/>
    </row>
  </sheetData>
  <mergeCells count="233">
    <mergeCell ref="K49:L49"/>
    <mergeCell ref="P57:S57"/>
    <mergeCell ref="Q72:S72"/>
    <mergeCell ref="C44:E44"/>
    <mergeCell ref="A23:S23"/>
    <mergeCell ref="J74:L74"/>
    <mergeCell ref="A75:F75"/>
    <mergeCell ref="C40:E40"/>
    <mergeCell ref="L90:O90"/>
    <mergeCell ref="P32:S36"/>
    <mergeCell ref="I87:K87"/>
    <mergeCell ref="B71:F71"/>
    <mergeCell ref="P42:S42"/>
    <mergeCell ref="C51:E51"/>
    <mergeCell ref="A63:S63"/>
    <mergeCell ref="A85:R85"/>
    <mergeCell ref="K50:L50"/>
    <mergeCell ref="J75:L75"/>
    <mergeCell ref="G73:I73"/>
    <mergeCell ref="A77:S77"/>
    <mergeCell ref="I88:K88"/>
    <mergeCell ref="Q70:S70"/>
    <mergeCell ref="J81:S81"/>
    <mergeCell ref="B80:D80"/>
    <mergeCell ref="P44:S44"/>
    <mergeCell ref="C57:E57"/>
    <mergeCell ref="E88:H88"/>
    <mergeCell ref="A1:S1"/>
    <mergeCell ref="A6:S6"/>
    <mergeCell ref="C49:E49"/>
    <mergeCell ref="K42:L42"/>
    <mergeCell ref="P46:S46"/>
    <mergeCell ref="C34:E34"/>
    <mergeCell ref="A78:S78"/>
    <mergeCell ref="F56:G56"/>
    <mergeCell ref="J72:L72"/>
    <mergeCell ref="A65:S65"/>
    <mergeCell ref="H38:J38"/>
    <mergeCell ref="C42:E42"/>
    <mergeCell ref="F43:G43"/>
    <mergeCell ref="K53:L53"/>
    <mergeCell ref="P39:S39"/>
    <mergeCell ref="H44:J44"/>
    <mergeCell ref="E81:I81"/>
    <mergeCell ref="P48:S48"/>
    <mergeCell ref="H58:J58"/>
    <mergeCell ref="A3:S3"/>
    <mergeCell ref="H40:J40"/>
    <mergeCell ref="A12:S12"/>
    <mergeCell ref="F57:G57"/>
    <mergeCell ref="M67:P68"/>
    <mergeCell ref="H51:J51"/>
    <mergeCell ref="P47:S47"/>
    <mergeCell ref="F54:G54"/>
    <mergeCell ref="A14:S14"/>
    <mergeCell ref="B72:F72"/>
    <mergeCell ref="F34:G34"/>
    <mergeCell ref="G69:I69"/>
    <mergeCell ref="B88:D88"/>
    <mergeCell ref="J70:L70"/>
    <mergeCell ref="P43:S43"/>
    <mergeCell ref="B82:D82"/>
    <mergeCell ref="N30:S31"/>
    <mergeCell ref="Q69:S69"/>
    <mergeCell ref="A4:S4"/>
    <mergeCell ref="K55:L55"/>
    <mergeCell ref="C46:E46"/>
    <mergeCell ref="B70:F70"/>
    <mergeCell ref="P89:S89"/>
    <mergeCell ref="K51:L51"/>
    <mergeCell ref="F30:G30"/>
    <mergeCell ref="P88:S88"/>
    <mergeCell ref="H57:J57"/>
    <mergeCell ref="C39:E39"/>
    <mergeCell ref="F33:G33"/>
    <mergeCell ref="K41:L41"/>
    <mergeCell ref="C48:E48"/>
    <mergeCell ref="F45:G45"/>
    <mergeCell ref="F42:G42"/>
    <mergeCell ref="A24:S24"/>
    <mergeCell ref="P50:S50"/>
    <mergeCell ref="H32:J36"/>
    <mergeCell ref="C38:E38"/>
    <mergeCell ref="A60:S60"/>
    <mergeCell ref="K56:L56"/>
    <mergeCell ref="F47:G47"/>
    <mergeCell ref="K43:L43"/>
    <mergeCell ref="H42:J42"/>
    <mergeCell ref="E80:I80"/>
    <mergeCell ref="F46:G46"/>
    <mergeCell ref="E87:H87"/>
    <mergeCell ref="O71:P71"/>
    <mergeCell ref="A90:D90"/>
    <mergeCell ref="B74:F74"/>
    <mergeCell ref="I90:K90"/>
    <mergeCell ref="C31:E32"/>
    <mergeCell ref="A16:S16"/>
    <mergeCell ref="F39:G39"/>
    <mergeCell ref="C33:E33"/>
    <mergeCell ref="G71:I71"/>
    <mergeCell ref="J80:S80"/>
    <mergeCell ref="F48:G48"/>
    <mergeCell ref="Q71:S71"/>
    <mergeCell ref="A84:S84"/>
    <mergeCell ref="O73:P73"/>
    <mergeCell ref="P86:S86"/>
    <mergeCell ref="A18:S18"/>
    <mergeCell ref="J69:L69"/>
    <mergeCell ref="B67:F68"/>
    <mergeCell ref="E90:H90"/>
    <mergeCell ref="F44:G44"/>
    <mergeCell ref="C35:E35"/>
    <mergeCell ref="A2:S2"/>
    <mergeCell ref="O32:O36"/>
    <mergeCell ref="Q73:S73"/>
    <mergeCell ref="B31:B32"/>
    <mergeCell ref="B52:S52"/>
    <mergeCell ref="P37:S37"/>
    <mergeCell ref="H46:J46"/>
    <mergeCell ref="C50:E50"/>
    <mergeCell ref="C55:E55"/>
    <mergeCell ref="A22:S22"/>
    <mergeCell ref="P87:S87"/>
    <mergeCell ref="F31:G32"/>
    <mergeCell ref="K45:L45"/>
    <mergeCell ref="A20:S20"/>
    <mergeCell ref="B87:D87"/>
    <mergeCell ref="H45:J45"/>
    <mergeCell ref="E82:I82"/>
    <mergeCell ref="C36:E36"/>
    <mergeCell ref="A58:G58"/>
    <mergeCell ref="P58:S58"/>
    <mergeCell ref="A13:S13"/>
    <mergeCell ref="K47:L47"/>
    <mergeCell ref="P55:S55"/>
    <mergeCell ref="G67:I68"/>
    <mergeCell ref="K44:L44"/>
    <mergeCell ref="H47:J47"/>
    <mergeCell ref="F36:G36"/>
    <mergeCell ref="P51:S51"/>
    <mergeCell ref="J82:S82"/>
    <mergeCell ref="K46:L46"/>
    <mergeCell ref="F50:G50"/>
    <mergeCell ref="K40:L40"/>
    <mergeCell ref="O75:P75"/>
    <mergeCell ref="A64:S64"/>
    <mergeCell ref="A15:S15"/>
    <mergeCell ref="P41:S41"/>
    <mergeCell ref="H30:L31"/>
    <mergeCell ref="B73:F73"/>
    <mergeCell ref="J71:L71"/>
    <mergeCell ref="C37:E37"/>
    <mergeCell ref="A61:S61"/>
    <mergeCell ref="Q75:S75"/>
    <mergeCell ref="P56:S56"/>
    <mergeCell ref="P90:S90"/>
    <mergeCell ref="C30:E30"/>
    <mergeCell ref="J73:L73"/>
    <mergeCell ref="H53:J53"/>
    <mergeCell ref="G72:I72"/>
    <mergeCell ref="I86:K86"/>
    <mergeCell ref="A7:S7"/>
    <mergeCell ref="O70:P70"/>
    <mergeCell ref="P49:S49"/>
    <mergeCell ref="I89:K89"/>
    <mergeCell ref="H50:J50"/>
    <mergeCell ref="L88:O88"/>
    <mergeCell ref="G70:I70"/>
    <mergeCell ref="H55:J55"/>
    <mergeCell ref="A27:S27"/>
    <mergeCell ref="F49:G49"/>
    <mergeCell ref="K57:L57"/>
    <mergeCell ref="A31:A32"/>
    <mergeCell ref="E86:H86"/>
    <mergeCell ref="H39:J39"/>
    <mergeCell ref="A67:A68"/>
    <mergeCell ref="E89:H89"/>
    <mergeCell ref="B86:D86"/>
    <mergeCell ref="C54:E54"/>
    <mergeCell ref="H49:J49"/>
    <mergeCell ref="P53:S53"/>
    <mergeCell ref="C41:E41"/>
    <mergeCell ref="A17:S17"/>
    <mergeCell ref="J67:L68"/>
    <mergeCell ref="C56:E56"/>
    <mergeCell ref="K58:M58"/>
    <mergeCell ref="A62:S62"/>
    <mergeCell ref="F40:G40"/>
    <mergeCell ref="C43:E43"/>
    <mergeCell ref="A10:S10"/>
    <mergeCell ref="K32:M36"/>
    <mergeCell ref="A19:S19"/>
    <mergeCell ref="F55:G55"/>
    <mergeCell ref="P45:S45"/>
    <mergeCell ref="A28:S28"/>
    <mergeCell ref="P54:S54"/>
    <mergeCell ref="L86:O86"/>
    <mergeCell ref="H37:J37"/>
    <mergeCell ref="F51:G51"/>
    <mergeCell ref="Q74:S74"/>
    <mergeCell ref="A9:S9"/>
    <mergeCell ref="P38:S38"/>
    <mergeCell ref="F41:G41"/>
    <mergeCell ref="H48:J48"/>
    <mergeCell ref="O69:P69"/>
    <mergeCell ref="F35:G35"/>
    <mergeCell ref="B89:D89"/>
    <mergeCell ref="B69:F69"/>
    <mergeCell ref="Q67:S68"/>
    <mergeCell ref="F38:G38"/>
    <mergeCell ref="P40:S40"/>
    <mergeCell ref="C53:E53"/>
    <mergeCell ref="K37:M37"/>
    <mergeCell ref="G75:I75"/>
    <mergeCell ref="L87:O87"/>
    <mergeCell ref="A79:S79"/>
    <mergeCell ref="K39:L39"/>
    <mergeCell ref="K48:L48"/>
    <mergeCell ref="B81:D81"/>
    <mergeCell ref="H43:J43"/>
    <mergeCell ref="F37:G37"/>
    <mergeCell ref="L89:O89"/>
    <mergeCell ref="H54:J54"/>
    <mergeCell ref="K38:L38"/>
    <mergeCell ref="H41:J41"/>
    <mergeCell ref="K54:M54"/>
    <mergeCell ref="C45:E45"/>
    <mergeCell ref="O72:P72"/>
    <mergeCell ref="A21:S21"/>
    <mergeCell ref="H56:J56"/>
    <mergeCell ref="A26:S26"/>
    <mergeCell ref="F53:G53"/>
    <mergeCell ref="C47:E47"/>
  </mergeCells>
  <pageMargins left="0.3937007874015748" right="0" top="0.3543307086614174" bottom="0.3543307086614174" header="0.1181102362204725" footer="0.1181102362204725"/>
  <pageSetup orientation="portrait" paperSize="9"/>
  <rowBreaks count="1" manualBreakCount="1">
    <brk id="62" min="0" max="16383" man="1"/>
  </rowBreaks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C131"/>
  <sheetViews>
    <sheetView workbookViewId="0">
      <selection activeCell="A1" sqref="A1"/>
    </sheetView>
  </sheetViews>
  <sheetFormatPr baseColWidth="8" defaultRowHeight="15"/>
  <cols>
    <col width="5.42578125" customWidth="1" style="207" min="1" max="1"/>
    <col width="13" customWidth="1" style="207" min="2" max="2"/>
    <col width="2.42578125" customWidth="1" style="207" min="3" max="3"/>
    <col width="3.42578125" customWidth="1" style="207" min="4" max="4"/>
    <col width="2.42578125" customWidth="1" style="207" min="5" max="5"/>
    <col width="10.42578125" customWidth="1" style="207" min="6" max="6"/>
    <col width="4.42578125" customWidth="1" style="207" min="7" max="7"/>
    <col width="9.42578125" customWidth="1" style="207" min="8" max="8"/>
    <col width="23.42578125" customWidth="1" style="207" min="9" max="9"/>
    <col width="12.42578125" customWidth="1" style="207" min="10" max="10"/>
    <col width="4.42578125" customWidth="1" style="207" min="11" max="11"/>
    <col width="6.42578125" customWidth="1" style="207" min="12" max="12"/>
    <col width="13" customWidth="1" style="207" min="13" max="13"/>
    <col width="2.42578125" customWidth="1" style="207" min="14" max="14"/>
    <col width="1.42578125" customWidth="1" style="207" min="15" max="15"/>
    <col width="8.42578125" customWidth="1" style="207" min="16" max="16"/>
    <col width="9.42578125" customWidth="1" style="207" min="17" max="17"/>
    <col width="10.42578125" customWidth="1" style="207" min="18" max="18"/>
    <col width="6.42578125" customWidth="1" style="207" min="19" max="19"/>
    <col width="4.42578125" customWidth="1" style="207" min="20" max="20"/>
    <col width="13" customWidth="1" style="207" min="21" max="21"/>
    <col width="1.42578125" customWidth="1" style="207" min="22" max="22"/>
    <col width="13" customWidth="1" style="207" min="23" max="23"/>
    <col width="13" customWidth="1" style="207" min="24" max="24"/>
    <col width="7.42578125" customWidth="1" style="207" min="25" max="25"/>
    <col width="1.42578125" customWidth="1" style="207" min="26" max="26"/>
    <col width="3.42578125" customWidth="1" style="207" min="27" max="27"/>
    <col width="13" customWidth="1" style="207" min="28" max="28"/>
    <col width="5.42578125" customWidth="1" style="207" min="29" max="29"/>
  </cols>
  <sheetData>
    <row r="1" ht="12.2" customHeight="1" s="207">
      <c r="A1" s="248" t="inlineStr">
        <is>
          <t>Унифицированная Форма № КС-2</t>
        </is>
      </c>
    </row>
    <row r="2" ht="12.2" customHeight="1" s="207">
      <c r="A2" s="248" t="inlineStr">
        <is>
          <t>Утверждена постановлением Госкомстата России</t>
        </is>
      </c>
    </row>
    <row r="3" ht="24.6" customHeight="1" s="207">
      <c r="A3" s="248" t="inlineStr">
        <is>
          <t>от 11.11.99 № 100</t>
        </is>
      </c>
    </row>
    <row r="4" ht="14.85" customHeight="1" s="207">
      <c r="A4" s="249" t="inlineStr"/>
      <c r="AA4" s="250" t="inlineStr">
        <is>
          <t>Код</t>
        </is>
      </c>
      <c r="AB4" s="251" t="n"/>
      <c r="AC4" s="252" t="n"/>
    </row>
    <row r="5" ht="14.85" customHeight="1" s="207">
      <c r="A5" s="253" t="inlineStr">
        <is>
          <t xml:space="preserve">Форма по ОКУД </t>
        </is>
      </c>
      <c r="AA5" s="250" t="inlineStr">
        <is>
          <t>0322005</t>
        </is>
      </c>
      <c r="AB5" s="251" t="n"/>
      <c r="AC5" s="252" t="n"/>
    </row>
    <row r="6" ht="14.85" customHeight="1" s="207">
      <c r="A6" s="249" t="inlineStr">
        <is>
          <t xml:space="preserve">Инвестор: </t>
        </is>
      </c>
      <c r="E6" s="254" t="inlineStr"/>
      <c r="F6" s="255" t="n"/>
      <c r="G6" s="255" t="n"/>
      <c r="H6" s="255" t="n"/>
      <c r="I6" s="255" t="n"/>
      <c r="J6" s="255" t="n"/>
      <c r="K6" s="255" t="n"/>
      <c r="L6" s="255" t="n"/>
      <c r="M6" s="255" t="n"/>
      <c r="N6" s="255" t="n"/>
      <c r="O6" s="255" t="n"/>
      <c r="P6" s="255" t="n"/>
      <c r="Q6" s="255" t="n"/>
      <c r="R6" s="255" t="n"/>
      <c r="S6" s="255" t="n"/>
      <c r="T6" s="255" t="n"/>
      <c r="U6" s="255" t="n"/>
      <c r="V6" s="255" t="n"/>
      <c r="W6" s="253" t="inlineStr">
        <is>
          <t xml:space="preserve">по ОКПО </t>
        </is>
      </c>
      <c r="AA6" s="256" t="inlineStr"/>
      <c r="AB6" s="257" t="n"/>
      <c r="AC6" s="258" t="n"/>
    </row>
    <row r="7" ht="14.85" customHeight="1" s="207">
      <c r="A7" s="249" t="inlineStr"/>
      <c r="E7" s="259" t="inlineStr">
        <is>
          <t>(организация, адрес, телефон, факс)</t>
        </is>
      </c>
      <c r="W7" s="249" t="inlineStr"/>
      <c r="AA7" s="260" t="inlineStr"/>
      <c r="AB7" s="255" t="n"/>
      <c r="AC7" s="261" t="n"/>
    </row>
    <row r="8" ht="14.85" customHeight="1" s="207">
      <c r="A8" s="249" t="inlineStr">
        <is>
          <t xml:space="preserve">Заказчик (Генподрядчик): </t>
        </is>
      </c>
      <c r="G8" s="254" t="inlineStr">
        <is>
          <t>Представитель МКД</t>
        </is>
      </c>
      <c r="H8" s="255" t="n"/>
      <c r="I8" s="255" t="n"/>
      <c r="J8" s="255" t="n"/>
      <c r="K8" s="255" t="n"/>
      <c r="L8" s="255" t="n"/>
      <c r="M8" s="255" t="n"/>
      <c r="N8" s="255" t="n"/>
      <c r="O8" s="255" t="n"/>
      <c r="P8" s="255" t="n"/>
      <c r="Q8" s="255" t="n"/>
      <c r="R8" s="255" t="n"/>
      <c r="S8" s="255" t="n"/>
      <c r="T8" s="255" t="n"/>
      <c r="U8" s="255" t="n"/>
      <c r="V8" s="255" t="n"/>
      <c r="W8" s="253" t="inlineStr">
        <is>
          <t xml:space="preserve">по ОКПО </t>
        </is>
      </c>
      <c r="AA8" s="256" t="inlineStr"/>
      <c r="AB8" s="257" t="n"/>
      <c r="AC8" s="258" t="n"/>
    </row>
    <row r="9" ht="14.85" customHeight="1" s="207">
      <c r="A9" s="249" t="inlineStr"/>
      <c r="G9" s="259" t="inlineStr">
        <is>
          <t>(организация, адрес, телефон, факс)</t>
        </is>
      </c>
      <c r="W9" s="249" t="inlineStr"/>
      <c r="AA9" s="260" t="inlineStr"/>
      <c r="AB9" s="255" t="n"/>
      <c r="AC9" s="261" t="n"/>
    </row>
    <row r="10" ht="14.85" customHeight="1" s="207">
      <c r="A10" s="249" t="inlineStr">
        <is>
          <t xml:space="preserve">Подрядчик (Субподрядчик): </t>
        </is>
      </c>
      <c r="G10" s="254" t="inlineStr">
        <is>
          <t>ООО "УК Жилищные решения"</t>
        </is>
      </c>
      <c r="H10" s="255" t="n"/>
      <c r="I10" s="255" t="n"/>
      <c r="J10" s="255" t="n"/>
      <c r="K10" s="255" t="n"/>
      <c r="L10" s="255" t="n"/>
      <c r="M10" s="255" t="n"/>
      <c r="N10" s="255" t="n"/>
      <c r="O10" s="255" t="n"/>
      <c r="P10" s="255" t="n"/>
      <c r="Q10" s="255" t="n"/>
      <c r="R10" s="255" t="n"/>
      <c r="S10" s="255" t="n"/>
      <c r="T10" s="255" t="n"/>
      <c r="U10" s="255" t="n"/>
      <c r="V10" s="255" t="n"/>
      <c r="W10" s="253" t="inlineStr">
        <is>
          <t xml:space="preserve">по ОКПО </t>
        </is>
      </c>
      <c r="AA10" s="256" t="inlineStr"/>
      <c r="AB10" s="257" t="n"/>
      <c r="AC10" s="258" t="n"/>
    </row>
    <row r="11" ht="14.85" customHeight="1" s="207">
      <c r="A11" s="249" t="inlineStr"/>
      <c r="G11" s="259" t="inlineStr">
        <is>
          <t>(организация, адрес, телефон, факс)</t>
        </is>
      </c>
      <c r="W11" s="249" t="inlineStr"/>
      <c r="AA11" s="260" t="inlineStr"/>
      <c r="AB11" s="255" t="n"/>
      <c r="AC11" s="261" t="n"/>
    </row>
    <row r="12" ht="14.85" customHeight="1" s="207">
      <c r="A12" s="249" t="inlineStr">
        <is>
          <t xml:space="preserve">Стройка: </t>
        </is>
      </c>
      <c r="D12" s="254" t="inlineStr">
        <is>
          <t>Содержание и текущий ремонт МКД Московская область го Щелково, Фряново</t>
        </is>
      </c>
      <c r="E12" s="255" t="n"/>
      <c r="F12" s="255" t="n"/>
      <c r="G12" s="255" t="n"/>
      <c r="H12" s="255" t="n"/>
      <c r="I12" s="255" t="n"/>
      <c r="J12" s="255" t="n"/>
      <c r="K12" s="255" t="n"/>
      <c r="L12" s="255" t="n"/>
      <c r="M12" s="255" t="n"/>
      <c r="N12" s="255" t="n"/>
      <c r="O12" s="255" t="n"/>
      <c r="P12" s="255" t="n"/>
      <c r="Q12" s="255" t="n"/>
      <c r="R12" s="255" t="n"/>
      <c r="S12" s="255" t="n"/>
      <c r="T12" s="255" t="n"/>
      <c r="U12" s="255" t="n"/>
      <c r="V12" s="255" t="n"/>
      <c r="W12" s="253" t="inlineStr"/>
      <c r="AA12" s="250" t="inlineStr"/>
      <c r="AB12" s="251" t="n"/>
      <c r="AC12" s="252" t="n"/>
    </row>
    <row r="13" ht="14.85" customHeight="1" s="207">
      <c r="A13" s="249" t="inlineStr">
        <is>
          <t xml:space="preserve">Объект: </t>
        </is>
      </c>
      <c r="D13" s="254" t="inlineStr">
        <is>
          <t>Содержание и текущий ремонт МКД Московская область го Щелково, Фряново</t>
        </is>
      </c>
      <c r="E13" s="255" t="n"/>
      <c r="F13" s="255" t="n"/>
      <c r="G13" s="255" t="n"/>
      <c r="H13" s="255" t="n"/>
      <c r="I13" s="255" t="n"/>
      <c r="J13" s="255" t="n"/>
      <c r="K13" s="255" t="n"/>
      <c r="L13" s="255" t="n"/>
      <c r="M13" s="255" t="n"/>
      <c r="N13" s="255" t="n"/>
      <c r="O13" s="255" t="n"/>
      <c r="P13" s="255" t="n"/>
      <c r="Q13" s="255" t="n"/>
      <c r="R13" s="255" t="n"/>
      <c r="S13" s="255" t="n"/>
      <c r="T13" s="255" t="n"/>
      <c r="U13" s="255" t="n"/>
      <c r="V13" s="255" t="n"/>
      <c r="W13" s="253" t="inlineStr"/>
      <c r="AA13" s="250" t="inlineStr"/>
      <c r="AB13" s="251" t="n"/>
      <c r="AC13" s="252" t="n"/>
    </row>
    <row r="14" ht="14.85" customHeight="1" s="207">
      <c r="A14" s="253" t="inlineStr">
        <is>
          <t xml:space="preserve">Вид деятельности по ОКДП </t>
        </is>
      </c>
      <c r="AA14" s="250" t="inlineStr"/>
      <c r="AB14" s="251" t="n"/>
      <c r="AC14" s="252" t="n"/>
    </row>
    <row r="15" ht="14.85" customHeight="1" s="207">
      <c r="A15" s="253" t="inlineStr">
        <is>
          <t xml:space="preserve">Договор подряда (контракт) </t>
        </is>
      </c>
      <c r="Y15" s="262" t="inlineStr">
        <is>
          <t>номер</t>
        </is>
      </c>
      <c r="Z15" s="252" t="n"/>
      <c r="AA15" s="263" t="inlineStr"/>
      <c r="AB15" s="251" t="n"/>
      <c r="AC15" s="252" t="n"/>
    </row>
    <row r="16" ht="14.85" customHeight="1" s="207">
      <c r="A16" s="249" t="inlineStr"/>
      <c r="Y16" s="250" t="inlineStr">
        <is>
          <t>дата</t>
        </is>
      </c>
      <c r="Z16" s="252" t="n"/>
      <c r="AA16" s="263" t="inlineStr"/>
      <c r="AB16" s="263" t="inlineStr"/>
      <c r="AC16" s="263" t="inlineStr"/>
    </row>
    <row r="17" ht="14.85" customHeight="1" s="207">
      <c r="A17" s="253" t="inlineStr">
        <is>
          <t>Вид операции</t>
        </is>
      </c>
      <c r="AA17" s="250" t="inlineStr"/>
      <c r="AB17" s="251" t="n"/>
      <c r="AC17" s="252" t="n"/>
    </row>
    <row r="18" ht="12.2" customHeight="1" s="207">
      <c r="A18" s="264" t="inlineStr"/>
    </row>
    <row r="19" ht="14.85" customHeight="1" s="207">
      <c r="A19" s="253" t="inlineStr"/>
      <c r="V19" s="250" t="inlineStr">
        <is>
          <t>Отчетный период</t>
        </is>
      </c>
      <c r="W19" s="251" t="n"/>
      <c r="X19" s="251" t="n"/>
      <c r="Y19" s="251" t="n"/>
      <c r="Z19" s="251" t="n"/>
      <c r="AA19" s="251" t="n"/>
      <c r="AB19" s="251" t="n"/>
      <c r="AC19" s="252" t="n"/>
    </row>
    <row r="20" ht="14.85" customHeight="1" s="207">
      <c r="A20" s="253" t="inlineStr"/>
      <c r="N20" s="250" t="inlineStr">
        <is>
          <t>Номер документа</t>
        </is>
      </c>
      <c r="O20" s="251" t="n"/>
      <c r="P20" s="251" t="n"/>
      <c r="Q20" s="252" t="n"/>
      <c r="R20" s="250" t="inlineStr">
        <is>
          <t>Дата составления</t>
        </is>
      </c>
      <c r="S20" s="251" t="n"/>
      <c r="T20" s="252" t="n"/>
      <c r="U20" s="249" t="inlineStr"/>
      <c r="V20" s="250" t="inlineStr">
        <is>
          <t>с</t>
        </is>
      </c>
      <c r="W20" s="251" t="n"/>
      <c r="X20" s="251" t="n"/>
      <c r="Y20" s="251" t="n"/>
      <c r="Z20" s="252" t="n"/>
      <c r="AA20" s="250" t="inlineStr">
        <is>
          <t>по</t>
        </is>
      </c>
      <c r="AB20" s="251" t="n"/>
      <c r="AC20" s="252" t="n"/>
    </row>
    <row r="21" ht="14.85" customHeight="1" s="207">
      <c r="A21" s="253" t="inlineStr"/>
      <c r="N21" s="250" t="inlineStr"/>
      <c r="O21" s="251" t="n"/>
      <c r="P21" s="251" t="n"/>
      <c r="Q21" s="252" t="n"/>
      <c r="R21" s="250" t="inlineStr">
        <is>
          <t>30.11.2025</t>
        </is>
      </c>
      <c r="S21" s="251" t="n"/>
      <c r="T21" s="252" t="n"/>
      <c r="U21" s="249" t="inlineStr"/>
      <c r="V21" s="263" t="inlineStr">
        <is>
          <t>01.11.2025</t>
        </is>
      </c>
      <c r="W21" s="251" t="n"/>
      <c r="X21" s="251" t="n"/>
      <c r="Y21" s="251" t="n"/>
      <c r="Z21" s="252" t="n"/>
      <c r="AA21" s="263" t="inlineStr">
        <is>
          <t>30.11.2025</t>
        </is>
      </c>
      <c r="AB21" s="251" t="n"/>
      <c r="AC21" s="252" t="n"/>
    </row>
    <row r="22" ht="51.75" customHeight="1" s="207">
      <c r="A22" s="265" t="inlineStr">
        <is>
          <t>АКТ о приемке выполненных работ</t>
        </is>
      </c>
    </row>
    <row r="23" ht="12.2" customHeight="1" s="207">
      <c r="A23" s="264" t="inlineStr"/>
    </row>
    <row r="24" ht="12.2" customHeight="1" s="207">
      <c r="A24" s="266" t="n"/>
      <c r="L24" s="267" t="n"/>
      <c r="O24" s="266" t="n"/>
    </row>
    <row r="25" ht="12.2" customHeight="1" s="207">
      <c r="A25" s="264" t="inlineStr"/>
    </row>
    <row r="26" ht="24.6" customHeight="1" s="207">
      <c r="A26" s="263" t="inlineStr">
        <is>
          <t>Номер</t>
        </is>
      </c>
      <c r="B26" s="258" t="n"/>
      <c r="C26" s="263" t="inlineStr">
        <is>
          <t>Обоснование</t>
        </is>
      </c>
      <c r="D26" s="257" t="n"/>
      <c r="E26" s="257" t="n"/>
      <c r="F26" s="257" t="n"/>
      <c r="G26" s="258" t="n"/>
      <c r="H26" s="263" t="inlineStr">
        <is>
          <t>Наименование работ и затрат</t>
        </is>
      </c>
      <c r="I26" s="257" t="n"/>
      <c r="J26" s="258" t="n"/>
      <c r="K26" s="263" t="inlineStr">
        <is>
          <t>Единица измерения</t>
        </is>
      </c>
      <c r="L26" s="258" t="n"/>
      <c r="M26" s="263" t="inlineStr">
        <is>
          <t>Количество</t>
        </is>
      </c>
      <c r="N26" s="251" t="n"/>
      <c r="O26" s="251" t="n"/>
      <c r="P26" s="251" t="n"/>
      <c r="Q26" s="252" t="n"/>
      <c r="R26" s="263" t="inlineStr">
        <is>
          <t>Сметная стоимость, руб</t>
        </is>
      </c>
      <c r="S26" s="251" t="n"/>
      <c r="T26" s="251" t="n"/>
      <c r="U26" s="251" t="n"/>
      <c r="V26" s="251" t="n"/>
      <c r="W26" s="251" t="n"/>
      <c r="X26" s="251" t="n"/>
      <c r="Y26" s="251" t="n"/>
      <c r="Z26" s="251" t="n"/>
      <c r="AA26" s="251" t="n"/>
      <c r="AB26" s="251" t="n"/>
      <c r="AC26" s="252" t="n"/>
    </row>
    <row r="27" ht="12.2" customHeight="1" s="207">
      <c r="A27" s="268" t="n"/>
      <c r="B27" s="261" t="n"/>
      <c r="C27" s="269" t="n"/>
      <c r="G27" s="270" t="n"/>
      <c r="H27" s="269" t="n"/>
      <c r="J27" s="270" t="n"/>
      <c r="K27" s="269" t="n"/>
      <c r="L27" s="270" t="n"/>
      <c r="M27" s="263" t="inlineStr">
        <is>
          <t>на единицу измерения</t>
        </is>
      </c>
      <c r="N27" s="257" t="n"/>
      <c r="O27" s="258" t="n"/>
      <c r="P27" s="263" t="inlineStr">
        <is>
          <t>коэффициенты</t>
        </is>
      </c>
      <c r="Q27" s="263" t="inlineStr">
        <is>
          <t>всего с учетом коэффициентов</t>
        </is>
      </c>
      <c r="R27" s="263" t="inlineStr">
        <is>
          <t>на единицу измерения в базисном уровне цен</t>
        </is>
      </c>
      <c r="S27" s="263" t="inlineStr">
        <is>
          <t>индекс</t>
        </is>
      </c>
      <c r="T27" s="263" t="inlineStr">
        <is>
          <t>на единицу измерения в текущем уровне цен</t>
        </is>
      </c>
      <c r="U27" s="257" t="n"/>
      <c r="V27" s="257" t="n"/>
      <c r="W27" s="258" t="n"/>
      <c r="X27" s="263" t="inlineStr">
        <is>
          <t>коэффициенты</t>
        </is>
      </c>
      <c r="Y27" s="258" t="n"/>
      <c r="Z27" s="263" t="inlineStr">
        <is>
          <t>всего в текущем уровне цен</t>
        </is>
      </c>
      <c r="AA27" s="257" t="n"/>
      <c r="AB27" s="257" t="n"/>
      <c r="AC27" s="258" t="n"/>
    </row>
    <row r="28" ht="61.35" customHeight="1" s="207">
      <c r="A28" s="263" t="inlineStr">
        <is>
          <t>по пор.</t>
        </is>
      </c>
      <c r="B28" s="263" t="inlineStr">
        <is>
          <t>поз. по см.</t>
        </is>
      </c>
      <c r="C28" s="268" t="n"/>
      <c r="D28" s="255" t="n"/>
      <c r="E28" s="255" t="n"/>
      <c r="F28" s="255" t="n"/>
      <c r="G28" s="261" t="n"/>
      <c r="H28" s="268" t="n"/>
      <c r="I28" s="255" t="n"/>
      <c r="J28" s="261" t="n"/>
      <c r="K28" s="268" t="n"/>
      <c r="L28" s="261" t="n"/>
      <c r="M28" s="268" t="n"/>
      <c r="N28" s="255" t="n"/>
      <c r="O28" s="261" t="n"/>
      <c r="P28" s="271" t="n"/>
      <c r="Q28" s="271" t="n"/>
      <c r="R28" s="271" t="n"/>
      <c r="S28" s="271" t="n"/>
      <c r="T28" s="268" t="n"/>
      <c r="U28" s="255" t="n"/>
      <c r="V28" s="255" t="n"/>
      <c r="W28" s="261" t="n"/>
      <c r="X28" s="268" t="n"/>
      <c r="Y28" s="261" t="n"/>
      <c r="Z28" s="268" t="n"/>
      <c r="AA28" s="255" t="n"/>
      <c r="AB28" s="255" t="n"/>
      <c r="AC28" s="261" t="n"/>
    </row>
    <row r="29" ht="18.4" customHeight="1" s="207">
      <c r="A29" s="263" t="inlineStr">
        <is>
          <t>1</t>
        </is>
      </c>
      <c r="B29" s="263" t="inlineStr">
        <is>
          <t>2</t>
        </is>
      </c>
      <c r="C29" s="263" t="inlineStr">
        <is>
          <t>3</t>
        </is>
      </c>
      <c r="D29" s="251" t="n"/>
      <c r="E29" s="251" t="n"/>
      <c r="F29" s="251" t="n"/>
      <c r="G29" s="252" t="n"/>
      <c r="H29" s="263" t="inlineStr">
        <is>
          <t>4</t>
        </is>
      </c>
      <c r="I29" s="251" t="n"/>
      <c r="J29" s="252" t="n"/>
      <c r="K29" s="263" t="inlineStr">
        <is>
          <t>5</t>
        </is>
      </c>
      <c r="L29" s="252" t="n"/>
      <c r="M29" s="263" t="inlineStr">
        <is>
          <t>6</t>
        </is>
      </c>
      <c r="N29" s="251" t="n"/>
      <c r="O29" s="252" t="n"/>
      <c r="P29" s="263" t="inlineStr">
        <is>
          <t>7</t>
        </is>
      </c>
      <c r="Q29" s="263" t="inlineStr">
        <is>
          <t>8</t>
        </is>
      </c>
      <c r="R29" s="263" t="inlineStr">
        <is>
          <t>9</t>
        </is>
      </c>
      <c r="S29" s="263" t="inlineStr">
        <is>
          <t>10</t>
        </is>
      </c>
      <c r="T29" s="263" t="inlineStr">
        <is>
          <t>11</t>
        </is>
      </c>
      <c r="U29" s="251" t="n"/>
      <c r="V29" s="251" t="n"/>
      <c r="W29" s="252" t="n"/>
      <c r="X29" s="263" t="inlineStr">
        <is>
          <t>12</t>
        </is>
      </c>
      <c r="Y29" s="252" t="n"/>
      <c r="Z29" s="263" t="inlineStr">
        <is>
          <t>13</t>
        </is>
      </c>
      <c r="AA29" s="251" t="n"/>
      <c r="AB29" s="251" t="n"/>
      <c r="AC29" s="252" t="n"/>
    </row>
    <row r="31" ht="12.2" customHeight="1" s="207">
      <c r="A31" s="272" t="inlineStr">
        <is>
          <t>Центральная 11/2</t>
        </is>
      </c>
      <c r="B31" s="255" t="n"/>
      <c r="C31" s="255" t="n"/>
      <c r="D31" s="255" t="n"/>
      <c r="E31" s="255" t="n"/>
      <c r="F31" s="255" t="n"/>
      <c r="G31" s="255" t="n"/>
      <c r="H31" s="255" t="n"/>
      <c r="I31" s="255" t="n"/>
      <c r="J31" s="255" t="n"/>
      <c r="K31" s="255" t="n"/>
      <c r="L31" s="255" t="n"/>
      <c r="M31" s="255" t="n"/>
      <c r="N31" s="255" t="n"/>
      <c r="O31" s="255" t="n"/>
      <c r="P31" s="255" t="n"/>
      <c r="Q31" s="255" t="n"/>
      <c r="R31" s="255" t="n"/>
      <c r="S31" s="255" t="n"/>
      <c r="T31" s="255" t="n"/>
      <c r="U31" s="255" t="n"/>
      <c r="V31" s="255" t="n"/>
      <c r="W31" s="255" t="n"/>
      <c r="X31" s="255" t="n"/>
      <c r="Y31" s="255" t="n"/>
      <c r="Z31" s="255" t="n"/>
      <c r="AA31" s="255" t="n"/>
      <c r="AB31" s="255" t="n"/>
      <c r="AC31" s="255" t="n"/>
    </row>
    <row r="33" ht="12.2" customHeight="1" s="207">
      <c r="A33" s="272" t="inlineStr">
        <is>
          <t>сантехнические работы</t>
        </is>
      </c>
      <c r="B33" s="255" t="n"/>
      <c r="C33" s="255" t="n"/>
      <c r="D33" s="255" t="n"/>
      <c r="E33" s="255" t="n"/>
      <c r="F33" s="255" t="n"/>
      <c r="G33" s="255" t="n"/>
      <c r="H33" s="255" t="n"/>
      <c r="I33" s="255" t="n"/>
      <c r="J33" s="255" t="n"/>
      <c r="K33" s="255" t="n"/>
      <c r="L33" s="255" t="n"/>
      <c r="M33" s="255" t="n"/>
      <c r="N33" s="255" t="n"/>
      <c r="O33" s="255" t="n"/>
      <c r="P33" s="255" t="n"/>
      <c r="Q33" s="255" t="n"/>
      <c r="R33" s="255" t="n"/>
      <c r="S33" s="255" t="n"/>
      <c r="T33" s="255" t="n"/>
      <c r="U33" s="255" t="n"/>
      <c r="V33" s="255" t="n"/>
      <c r="W33" s="255" t="n"/>
      <c r="X33" s="255" t="n"/>
      <c r="Y33" s="255" t="n"/>
      <c r="Z33" s="255" t="n"/>
      <c r="AA33" s="255" t="n"/>
      <c r="AB33" s="255" t="n"/>
      <c r="AC33" s="255" t="n"/>
    </row>
    <row r="34" ht="24.6" customHeight="1" s="207">
      <c r="A34" s="264" t="inlineStr">
        <is>
          <t>1</t>
        </is>
      </c>
      <c r="B34" s="273" t="inlineStr">
        <is>
          <t>0</t>
        </is>
      </c>
      <c r="C34" s="273" t="inlineStr">
        <is>
          <t>ГЭСНр 65-02-012-02</t>
        </is>
      </c>
      <c r="H34" s="273" t="inlineStr">
        <is>
          <t>Слив и наполнение водой системы отопления: с осмотром системы</t>
        </is>
      </c>
      <c r="K34" s="273" t="inlineStr">
        <is>
          <t>1000 м3</t>
        </is>
      </c>
      <c r="M34" s="274" t="n">
        <v>0.8</v>
      </c>
      <c r="P34" s="248" t="inlineStr"/>
      <c r="Q34" s="275" t="n">
        <v>0.8</v>
      </c>
      <c r="R34" s="248" t="inlineStr"/>
      <c r="S34" s="248" t="inlineStr"/>
      <c r="T34" s="248" t="inlineStr"/>
      <c r="X34" s="248" t="inlineStr"/>
      <c r="Z34" s="248" t="inlineStr"/>
    </row>
    <row r="35" ht="12.2" customHeight="1" s="207">
      <c r="A35" s="264" t="inlineStr"/>
      <c r="B35" s="264" t="inlineStr"/>
      <c r="C35" s="264" t="inlineStr">
        <is>
          <t xml:space="preserve">             1</t>
        </is>
      </c>
      <c r="H35" s="264" t="inlineStr">
        <is>
          <t>ОТ(ЗТ)</t>
        </is>
      </c>
      <c r="K35" s="264" t="inlineStr">
        <is>
          <t>чел.-ч</t>
        </is>
      </c>
      <c r="M35" s="248" t="inlineStr"/>
      <c r="P35" s="248" t="inlineStr"/>
      <c r="Q35" s="276" t="n">
        <v>1.016</v>
      </c>
      <c r="R35" s="248" t="inlineStr"/>
      <c r="S35" s="248" t="inlineStr"/>
      <c r="T35" s="248" t="inlineStr"/>
      <c r="X35" s="248" t="inlineStr"/>
      <c r="Z35" s="275" t="n">
        <v>480.92</v>
      </c>
    </row>
    <row r="36" ht="12.2" customHeight="1" s="207">
      <c r="A36" s="264" t="inlineStr"/>
      <c r="B36" s="264" t="inlineStr"/>
      <c r="C36" s="264" t="inlineStr">
        <is>
          <t>1-100-30</t>
        </is>
      </c>
      <c r="H36" s="264" t="inlineStr">
        <is>
          <t>Средний разряд работы 3,0</t>
        </is>
      </c>
      <c r="K36" s="264" t="inlineStr">
        <is>
          <t>чел.-ч</t>
        </is>
      </c>
      <c r="M36" s="277" t="n">
        <v>1.27</v>
      </c>
      <c r="P36" s="248" t="inlineStr"/>
      <c r="Q36" s="276" t="n">
        <v>1.016</v>
      </c>
      <c r="R36" s="248" t="inlineStr"/>
      <c r="S36" s="248" t="inlineStr"/>
      <c r="T36" s="277" t="n">
        <v>473.35</v>
      </c>
      <c r="X36" s="248" t="inlineStr"/>
      <c r="Z36" s="277" t="n">
        <v>480.92</v>
      </c>
    </row>
    <row r="37" ht="12.2" customHeight="1" s="207">
      <c r="A37" s="264" t="inlineStr"/>
      <c r="B37" s="264" t="inlineStr"/>
      <c r="C37" s="264" t="inlineStr"/>
      <c r="H37" s="278" t="inlineStr">
        <is>
          <t>Итого прямые затраты</t>
        </is>
      </c>
      <c r="I37" s="257" t="n"/>
      <c r="J37" s="257" t="n"/>
      <c r="K37" s="279" t="inlineStr"/>
      <c r="L37" s="257" t="n"/>
      <c r="M37" s="279" t="inlineStr"/>
      <c r="N37" s="257" t="n"/>
      <c r="O37" s="257" t="n"/>
      <c r="P37" s="279" t="inlineStr"/>
      <c r="Q37" s="279" t="inlineStr"/>
      <c r="R37" s="279" t="inlineStr"/>
      <c r="S37" s="279" t="inlineStr"/>
      <c r="T37" s="279" t="inlineStr"/>
      <c r="U37" s="257" t="n"/>
      <c r="V37" s="257" t="n"/>
      <c r="W37" s="257" t="n"/>
      <c r="X37" s="279" t="inlineStr"/>
      <c r="Y37" s="257" t="n"/>
      <c r="Z37" s="280" t="n">
        <v>480.92</v>
      </c>
      <c r="AA37" s="257" t="n"/>
      <c r="AB37" s="257" t="n"/>
      <c r="AC37" s="257" t="n"/>
    </row>
    <row r="38" ht="12.2" customHeight="1" s="207">
      <c r="C38" s="264" t="inlineStr"/>
      <c r="H38" s="264" t="inlineStr">
        <is>
          <t>ФОТ</t>
        </is>
      </c>
      <c r="K38" s="264" t="inlineStr"/>
      <c r="M38" s="248" t="inlineStr"/>
      <c r="P38" s="248" t="inlineStr"/>
      <c r="Q38" s="248" t="inlineStr"/>
      <c r="R38" s="264" t="inlineStr"/>
      <c r="S38" s="264" t="inlineStr"/>
      <c r="T38" s="264" t="inlineStr"/>
      <c r="X38" s="264" t="inlineStr"/>
      <c r="Z38" s="277" t="n">
        <v>480.92</v>
      </c>
    </row>
    <row r="39" ht="36.75" customHeight="1" s="207">
      <c r="C39" s="264" t="inlineStr">
        <is>
          <t>812/пр_2020_прил._т._п.99.2_гр.3</t>
        </is>
      </c>
      <c r="H39" s="264" t="inlineStr">
        <is>
          <t>НР (Внутренние санитарно-технические работы: смена труб, санприборов, запорной арматуры и другое)</t>
        </is>
      </c>
      <c r="K39" s="264" t="inlineStr">
        <is>
          <t>%</t>
        </is>
      </c>
      <c r="M39" s="281" t="n">
        <v>103</v>
      </c>
      <c r="P39" s="248" t="inlineStr"/>
      <c r="Q39" s="277" t="n">
        <v>103</v>
      </c>
      <c r="R39" s="264" t="inlineStr"/>
      <c r="S39" s="264" t="inlineStr"/>
      <c r="T39" s="264" t="inlineStr"/>
      <c r="X39" s="264" t="inlineStr"/>
      <c r="Z39" s="277" t="n">
        <v>495.35</v>
      </c>
    </row>
    <row r="40" ht="36.75" customHeight="1" s="207">
      <c r="C40" s="264" t="inlineStr">
        <is>
          <t>774/пр_2020_прил._т._п.99.2_гр.3</t>
        </is>
      </c>
      <c r="H40" s="264" t="inlineStr">
        <is>
          <t>СП (Внутренние санитарно-технические работы: смена труб, санприборов, запорной арматуры и другое)</t>
        </is>
      </c>
      <c r="K40" s="264" t="inlineStr">
        <is>
          <t>%</t>
        </is>
      </c>
      <c r="M40" s="281" t="n">
        <v>52</v>
      </c>
      <c r="P40" s="248" t="inlineStr"/>
      <c r="Q40" s="277" t="n">
        <v>52</v>
      </c>
      <c r="R40" s="264" t="inlineStr"/>
      <c r="S40" s="264" t="inlineStr"/>
      <c r="T40" s="264" t="inlineStr"/>
      <c r="X40" s="264" t="inlineStr"/>
      <c r="Z40" s="277" t="n">
        <v>250.08</v>
      </c>
    </row>
    <row r="41">
      <c r="A41" s="282" t="n"/>
      <c r="B41" s="282" t="n"/>
      <c r="C41" s="282" t="n"/>
      <c r="D41" s="282" t="n"/>
      <c r="E41" s="282" t="n"/>
      <c r="F41" s="282" t="n"/>
      <c r="G41" s="282" t="n"/>
      <c r="H41" s="282" t="n"/>
      <c r="I41" s="282" t="n"/>
      <c r="J41" s="282" t="n"/>
      <c r="K41" s="282" t="n"/>
      <c r="L41" s="282" t="n"/>
      <c r="M41" s="282" t="n"/>
      <c r="N41" s="282" t="n"/>
      <c r="O41" s="282" t="n"/>
      <c r="P41" s="282" t="n"/>
      <c r="Q41" s="282" t="n"/>
      <c r="R41" s="282" t="n"/>
      <c r="S41" s="282" t="n"/>
      <c r="T41" s="282" t="n"/>
      <c r="U41" s="282" t="n"/>
      <c r="V41" s="282" t="n"/>
      <c r="W41" s="282" t="n"/>
      <c r="X41" s="282" t="n"/>
      <c r="Y41" s="282" t="n"/>
      <c r="Z41" s="282" t="n"/>
      <c r="AA41" s="282" t="n"/>
      <c r="AB41" s="282" t="n"/>
      <c r="AC41" s="282" t="n"/>
    </row>
    <row r="42" ht="12.2" customHeight="1" s="207">
      <c r="H42" s="273" t="inlineStr">
        <is>
          <t>Всего по позиции</t>
        </is>
      </c>
      <c r="S42" s="264" t="inlineStr"/>
      <c r="T42" s="275" t="n">
        <v>1532.94</v>
      </c>
      <c r="X42" s="264" t="inlineStr"/>
      <c r="Z42" s="275" t="n">
        <v>1226.35</v>
      </c>
    </row>
    <row r="43" ht="12.2" customHeight="1" s="207">
      <c r="C43" s="283" t="inlineStr"/>
      <c r="H43" s="283" t="inlineStr">
        <is>
          <t>Итого по подразделу</t>
        </is>
      </c>
      <c r="Q43" s="283" t="inlineStr"/>
      <c r="R43" s="283" t="inlineStr"/>
      <c r="Z43" s="284" t="n">
        <v>1226.35</v>
      </c>
    </row>
    <row r="44">
      <c r="A44" s="282" t="n"/>
      <c r="B44" s="282" t="n"/>
      <c r="C44" s="282" t="n"/>
      <c r="D44" s="282" t="n"/>
      <c r="E44" s="282" t="n"/>
      <c r="F44" s="282" t="n"/>
      <c r="G44" s="282" t="n"/>
      <c r="H44" s="282" t="n"/>
      <c r="I44" s="282" t="n"/>
      <c r="J44" s="282" t="n"/>
      <c r="K44" s="282" t="n"/>
      <c r="L44" s="282" t="n"/>
      <c r="M44" s="282" t="n"/>
      <c r="N44" s="282" t="n"/>
      <c r="O44" s="282" t="n"/>
      <c r="P44" s="282" t="n"/>
      <c r="Q44" s="282" t="n"/>
      <c r="R44" s="282" t="n"/>
      <c r="S44" s="282" t="n"/>
      <c r="T44" s="282" t="n"/>
      <c r="U44" s="282" t="n"/>
      <c r="V44" s="282" t="n"/>
      <c r="W44" s="282" t="n"/>
      <c r="X44" s="282" t="n"/>
      <c r="Y44" s="282" t="n"/>
      <c r="Z44" s="282" t="n"/>
      <c r="AA44" s="282" t="n"/>
      <c r="AB44" s="282" t="n"/>
      <c r="AC44" s="282" t="n"/>
    </row>
    <row r="45" ht="12.2" customHeight="1" s="207">
      <c r="C45" s="264" t="inlineStr"/>
      <c r="H45" s="264" t="inlineStr">
        <is>
          <t>Итого прямые затраты по разделу "Центральная 7"</t>
        </is>
      </c>
      <c r="Q45" s="264" t="inlineStr"/>
      <c r="R45" s="264" t="inlineStr"/>
      <c r="Z45" s="277" t="n">
        <v>480.92</v>
      </c>
    </row>
    <row r="46" ht="12.2" customHeight="1" s="207">
      <c r="C46" s="285" t="inlineStr"/>
      <c r="H46" s="285" t="inlineStr">
        <is>
          <t xml:space="preserve">   в том числе:</t>
        </is>
      </c>
      <c r="Q46" s="285" t="inlineStr"/>
      <c r="R46" s="285" t="inlineStr"/>
      <c r="Z46" s="286" t="inlineStr"/>
    </row>
    <row r="47" ht="12.2" customHeight="1" s="207">
      <c r="C47" s="264" t="inlineStr"/>
      <c r="H47" s="264" t="inlineStr">
        <is>
          <t xml:space="preserve">   оплата труда (ОТ)</t>
        </is>
      </c>
      <c r="Q47" s="264" t="inlineStr"/>
      <c r="R47" s="264" t="inlineStr"/>
      <c r="Z47" s="277" t="n">
        <v>480.92</v>
      </c>
    </row>
    <row r="48" ht="12.2" customHeight="1" s="207">
      <c r="C48" s="264" t="inlineStr"/>
      <c r="H48" s="264" t="inlineStr">
        <is>
          <t xml:space="preserve">   эксплуатация машин и механизмов</t>
        </is>
      </c>
      <c r="Q48" s="264" t="inlineStr"/>
      <c r="R48" s="264" t="inlineStr"/>
      <c r="Z48" s="277" t="n">
        <v>0</v>
      </c>
    </row>
    <row r="49" ht="12.2" customHeight="1" s="207">
      <c r="C49" s="264" t="inlineStr"/>
      <c r="H49" s="264" t="inlineStr">
        <is>
          <t xml:space="preserve">   оплата труда машинистов (ОТм)            </t>
        </is>
      </c>
      <c r="Q49" s="264" t="inlineStr"/>
      <c r="R49" s="264" t="inlineStr"/>
      <c r="Z49" s="277" t="n">
        <v>0</v>
      </c>
    </row>
    <row r="50" ht="12.2" customHeight="1" s="207">
      <c r="C50" s="264" t="inlineStr"/>
      <c r="H50" s="264" t="inlineStr">
        <is>
          <t xml:space="preserve">   материальные ресурсы</t>
        </is>
      </c>
      <c r="Q50" s="264" t="inlineStr"/>
      <c r="R50" s="264" t="inlineStr"/>
      <c r="Z50" s="277" t="n">
        <v>0</v>
      </c>
    </row>
    <row r="51" ht="12.2" customHeight="1" s="207">
      <c r="C51" s="264" t="inlineStr"/>
      <c r="H51" s="264" t="inlineStr">
        <is>
          <t xml:space="preserve">   перевозка</t>
        </is>
      </c>
      <c r="Q51" s="264" t="inlineStr"/>
      <c r="R51" s="264" t="inlineStr"/>
      <c r="Z51" s="277" t="n">
        <v>0</v>
      </c>
    </row>
    <row r="52" ht="12.2" customHeight="1" s="207">
      <c r="C52" s="264" t="inlineStr"/>
      <c r="H52" s="264" t="inlineStr">
        <is>
          <t>Итого ФОТ (справочно)</t>
        </is>
      </c>
      <c r="Q52" s="264" t="inlineStr"/>
      <c r="R52" s="264" t="inlineStr"/>
      <c r="Z52" s="277" t="n">
        <v>480.92</v>
      </c>
    </row>
    <row r="53" ht="12.2" customHeight="1" s="207">
      <c r="C53" s="264" t="inlineStr"/>
      <c r="H53" s="264" t="inlineStr">
        <is>
          <t>Итого накладные расходы</t>
        </is>
      </c>
      <c r="Q53" s="264" t="inlineStr"/>
      <c r="R53" s="264" t="inlineStr"/>
      <c r="Z53" s="277" t="n">
        <v>495.35</v>
      </c>
    </row>
    <row r="54" ht="12.2" customHeight="1" s="207">
      <c r="C54" s="264" t="inlineStr"/>
      <c r="H54" s="264" t="inlineStr">
        <is>
          <t>Итого сметная прибыль</t>
        </is>
      </c>
      <c r="Q54" s="264" t="inlineStr"/>
      <c r="R54" s="264" t="inlineStr"/>
      <c r="Z54" s="277" t="n">
        <v>250.08</v>
      </c>
    </row>
    <row r="55" ht="12.2" customHeight="1" s="207">
      <c r="C55" s="264" t="inlineStr"/>
      <c r="H55" s="264" t="inlineStr">
        <is>
          <t>Итого оборудование</t>
        </is>
      </c>
      <c r="Q55" s="264" t="inlineStr"/>
      <c r="R55" s="264" t="inlineStr"/>
      <c r="Z55" s="277" t="n">
        <v>0</v>
      </c>
    </row>
    <row r="56" ht="12.2" customHeight="1" s="207">
      <c r="C56" s="264" t="inlineStr"/>
      <c r="H56" s="264" t="inlineStr">
        <is>
          <t>Итого прочие затраты</t>
        </is>
      </c>
      <c r="Q56" s="264" t="inlineStr"/>
      <c r="R56" s="264" t="inlineStr"/>
      <c r="Z56" s="277" t="n">
        <v>0</v>
      </c>
    </row>
    <row r="57" ht="12.2" customHeight="1" s="207">
      <c r="C57" s="273" t="inlineStr"/>
      <c r="H57" s="273" t="inlineStr">
        <is>
          <t>Итого по разделу "Центральная 7"</t>
        </is>
      </c>
      <c r="Q57" s="273" t="inlineStr"/>
      <c r="R57" s="273" t="inlineStr"/>
      <c r="Z57" s="275" t="n">
        <v>1226.35</v>
      </c>
    </row>
    <row r="58" ht="12.2" customHeight="1" s="207">
      <c r="C58" s="285" t="inlineStr"/>
      <c r="H58" s="285" t="inlineStr">
        <is>
          <t xml:space="preserve">   в том числе:</t>
        </is>
      </c>
      <c r="Q58" s="285" t="inlineStr"/>
      <c r="R58" s="285" t="inlineStr"/>
      <c r="Z58" s="286" t="inlineStr"/>
    </row>
    <row r="59" ht="12.2" customHeight="1" s="207">
      <c r="C59" s="264" t="inlineStr"/>
      <c r="H59" s="264" t="inlineStr">
        <is>
          <t xml:space="preserve">   материальные ресурсы, отсутствующие в ФРСН </t>
        </is>
      </c>
      <c r="Q59" s="264" t="inlineStr"/>
      <c r="R59" s="264" t="inlineStr"/>
      <c r="Z59" s="277" t="n">
        <v>0</v>
      </c>
    </row>
    <row r="60" ht="12.2" customHeight="1" s="207">
      <c r="C60" s="264" t="inlineStr"/>
      <c r="H60" s="264" t="inlineStr">
        <is>
          <t xml:space="preserve">   оборудование, отсутствующее в ФРСН </t>
        </is>
      </c>
      <c r="Q60" s="264" t="inlineStr"/>
      <c r="R60" s="264" t="inlineStr"/>
      <c r="Z60" s="277" t="n">
        <v>0</v>
      </c>
    </row>
    <row r="61" ht="12.2" customHeight="1" s="207">
      <c r="C61" s="264" t="inlineStr"/>
      <c r="H61" s="264" t="inlineStr">
        <is>
          <t xml:space="preserve">   затраты труда рабочих</t>
        </is>
      </c>
      <c r="Q61" s="248" t="inlineStr">
        <is>
          <t>1,016</t>
        </is>
      </c>
      <c r="R61" s="264" t="inlineStr"/>
      <c r="Z61" s="248" t="inlineStr"/>
    </row>
    <row r="62" ht="12.2" customHeight="1" s="207">
      <c r="C62" s="264" t="inlineStr"/>
      <c r="H62" s="264" t="inlineStr">
        <is>
          <t xml:space="preserve">   затраты труда машинистов</t>
        </is>
      </c>
      <c r="Q62" s="264" t="inlineStr"/>
      <c r="R62" s="264" t="inlineStr"/>
      <c r="Z62" s="248" t="inlineStr"/>
    </row>
    <row r="63">
      <c r="A63" s="287" t="n"/>
      <c r="B63" s="287" t="n"/>
      <c r="C63" s="287" t="n"/>
      <c r="D63" s="287" t="n"/>
      <c r="E63" s="287" t="n"/>
      <c r="F63" s="287" t="n"/>
      <c r="G63" s="287" t="n"/>
      <c r="H63" s="287" t="n"/>
      <c r="I63" s="287" t="n"/>
      <c r="J63" s="287" t="n"/>
      <c r="K63" s="287" t="n"/>
      <c r="L63" s="287" t="n"/>
      <c r="M63" s="287" t="n"/>
      <c r="N63" s="287" t="n"/>
      <c r="O63" s="287" t="n"/>
      <c r="P63" s="287" t="n"/>
      <c r="Q63" s="287" t="n"/>
      <c r="R63" s="287" t="n"/>
      <c r="S63" s="287" t="n"/>
      <c r="T63" s="287" t="n"/>
      <c r="U63" s="287" t="n"/>
      <c r="V63" s="287" t="n"/>
      <c r="W63" s="287" t="n"/>
      <c r="X63" s="287" t="n"/>
      <c r="Y63" s="287" t="n"/>
      <c r="Z63" s="287" t="n"/>
      <c r="AA63" s="287" t="n"/>
      <c r="AB63" s="287" t="n"/>
      <c r="AC63" s="287" t="n"/>
    </row>
    <row r="64" ht="12.2" customHeight="1" s="207">
      <c r="C64" s="273" t="inlineStr"/>
      <c r="H64" s="273" t="inlineStr">
        <is>
          <t>ВСЕГО строительные работы</t>
        </is>
      </c>
      <c r="Q64" s="273" t="inlineStr"/>
      <c r="R64" s="273" t="inlineStr"/>
      <c r="Z64" s="275" t="n">
        <v>1226.35</v>
      </c>
    </row>
    <row r="65" ht="12.2" customHeight="1" s="207">
      <c r="C65" s="285" t="inlineStr"/>
      <c r="H65" s="285" t="inlineStr">
        <is>
          <t xml:space="preserve">   в том числе:</t>
        </is>
      </c>
      <c r="Q65" s="285" t="inlineStr"/>
      <c r="R65" s="285" t="inlineStr"/>
      <c r="Z65" s="286" t="inlineStr"/>
    </row>
    <row r="66" ht="12.2" customHeight="1" s="207">
      <c r="C66" s="264" t="inlineStr"/>
      <c r="H66" s="264" t="inlineStr">
        <is>
          <t xml:space="preserve">   всего прямые затраты</t>
        </is>
      </c>
      <c r="Q66" s="264" t="inlineStr"/>
      <c r="R66" s="264" t="inlineStr"/>
      <c r="Z66" s="277" t="n">
        <v>480.92</v>
      </c>
    </row>
    <row r="67" ht="12.2" customHeight="1" s="207">
      <c r="C67" s="285" t="inlineStr"/>
      <c r="H67" s="285" t="inlineStr">
        <is>
          <t xml:space="preserve">      в том числе:</t>
        </is>
      </c>
      <c r="Q67" s="285" t="inlineStr"/>
      <c r="R67" s="285" t="inlineStr"/>
      <c r="Z67" s="286" t="inlineStr"/>
    </row>
    <row r="68" ht="12.2" customHeight="1" s="207">
      <c r="C68" s="264" t="inlineStr"/>
      <c r="H68" s="264" t="inlineStr">
        <is>
          <t xml:space="preserve">      оплата труда (ОТ)</t>
        </is>
      </c>
      <c r="Q68" s="264" t="inlineStr"/>
      <c r="R68" s="264" t="inlineStr"/>
      <c r="Z68" s="277" t="n">
        <v>480.92</v>
      </c>
    </row>
    <row r="69" ht="12.2" customHeight="1" s="207">
      <c r="C69" s="264" t="inlineStr"/>
      <c r="H69" s="264" t="inlineStr">
        <is>
          <t xml:space="preserve">      эксплуатация машин и механизмов</t>
        </is>
      </c>
      <c r="Q69" s="264" t="inlineStr"/>
      <c r="R69" s="264" t="inlineStr"/>
      <c r="Z69" s="277" t="n">
        <v>0</v>
      </c>
    </row>
    <row r="70" ht="12.2" customHeight="1" s="207">
      <c r="C70" s="264" t="inlineStr"/>
      <c r="H70" s="264" t="inlineStr">
        <is>
          <t xml:space="preserve">      оплата труда машинистов (ОТм)            </t>
        </is>
      </c>
      <c r="Q70" s="264" t="inlineStr"/>
      <c r="R70" s="264" t="inlineStr"/>
      <c r="Z70" s="277" t="n">
        <v>0</v>
      </c>
    </row>
    <row r="71" ht="12.2" customHeight="1" s="207">
      <c r="C71" s="264" t="inlineStr"/>
      <c r="H71" s="264" t="inlineStr">
        <is>
          <t xml:space="preserve">      материальные ресурсы</t>
        </is>
      </c>
      <c r="Q71" s="264" t="inlineStr"/>
      <c r="R71" s="264" t="inlineStr"/>
      <c r="Z71" s="277" t="n">
        <v>0</v>
      </c>
    </row>
    <row r="72" ht="12.2" customHeight="1" s="207">
      <c r="C72" s="264" t="inlineStr"/>
      <c r="H72" s="264" t="inlineStr">
        <is>
          <t xml:space="preserve">      перевозка</t>
        </is>
      </c>
      <c r="Q72" s="264" t="inlineStr"/>
      <c r="R72" s="264" t="inlineStr"/>
      <c r="Z72" s="277" t="n">
        <v>0</v>
      </c>
    </row>
    <row r="73" ht="12.2" customHeight="1" s="207">
      <c r="C73" s="264" t="inlineStr"/>
      <c r="H73" s="264" t="inlineStr">
        <is>
          <t xml:space="preserve">   всего ФОТ</t>
        </is>
      </c>
      <c r="Q73" s="264" t="inlineStr"/>
      <c r="R73" s="264" t="inlineStr"/>
      <c r="Z73" s="277" t="n">
        <v>480.92</v>
      </c>
    </row>
    <row r="74" ht="12.2" customHeight="1" s="207">
      <c r="C74" s="264" t="inlineStr"/>
      <c r="H74" s="264" t="inlineStr">
        <is>
          <t xml:space="preserve">   всего накладные расходы</t>
        </is>
      </c>
      <c r="Q74" s="264" t="inlineStr"/>
      <c r="R74" s="264" t="inlineStr"/>
      <c r="Z74" s="277" t="n">
        <v>495.35</v>
      </c>
    </row>
    <row r="75" ht="12.2" customHeight="1" s="207">
      <c r="C75" s="264" t="inlineStr"/>
      <c r="H75" s="264" t="inlineStr">
        <is>
          <t xml:space="preserve">   всего сметная прибыль</t>
        </is>
      </c>
      <c r="Q75" s="264" t="inlineStr"/>
      <c r="R75" s="264" t="inlineStr"/>
      <c r="Z75" s="277" t="n">
        <v>250.08</v>
      </c>
    </row>
    <row r="76" ht="12.2" customHeight="1" s="207">
      <c r="C76" s="273" t="inlineStr"/>
      <c r="H76" s="273" t="inlineStr">
        <is>
          <t>ВСЕГО монтажные работы</t>
        </is>
      </c>
      <c r="Q76" s="273" t="inlineStr"/>
      <c r="R76" s="273" t="inlineStr"/>
      <c r="Z76" s="275" t="n">
        <v>0</v>
      </c>
    </row>
    <row r="77" ht="12.2" customHeight="1" s="207">
      <c r="C77" s="285" t="inlineStr"/>
      <c r="H77" s="285" t="inlineStr">
        <is>
          <t xml:space="preserve">   в том числе:</t>
        </is>
      </c>
      <c r="Q77" s="285" t="inlineStr"/>
      <c r="R77" s="285" t="inlineStr"/>
      <c r="Z77" s="286" t="inlineStr"/>
    </row>
    <row r="78" ht="12.2" customHeight="1" s="207">
      <c r="C78" s="264" t="inlineStr"/>
      <c r="H78" s="264" t="inlineStr">
        <is>
          <t xml:space="preserve">   всего прямые затраты</t>
        </is>
      </c>
      <c r="Q78" s="264" t="inlineStr"/>
      <c r="R78" s="264" t="inlineStr"/>
      <c r="Z78" s="277" t="n">
        <v>0</v>
      </c>
    </row>
    <row r="79" ht="12.2" customHeight="1" s="207">
      <c r="C79" s="285" t="inlineStr"/>
      <c r="H79" s="285" t="inlineStr">
        <is>
          <t xml:space="preserve">      в том числе:</t>
        </is>
      </c>
      <c r="Q79" s="285" t="inlineStr"/>
      <c r="R79" s="285" t="inlineStr"/>
      <c r="Z79" s="286" t="inlineStr"/>
    </row>
    <row r="80" ht="12.2" customHeight="1" s="207">
      <c r="C80" s="264" t="inlineStr"/>
      <c r="H80" s="264" t="inlineStr">
        <is>
          <t xml:space="preserve">      оплата труда (ОТ)</t>
        </is>
      </c>
      <c r="Q80" s="264" t="inlineStr"/>
      <c r="R80" s="264" t="inlineStr"/>
      <c r="Z80" s="277" t="n">
        <v>0</v>
      </c>
    </row>
    <row r="81" ht="12.2" customHeight="1" s="207">
      <c r="C81" s="264" t="inlineStr"/>
      <c r="H81" s="264" t="inlineStr">
        <is>
          <t xml:space="preserve">      эксплуатация машин и механизмов</t>
        </is>
      </c>
      <c r="Q81" s="264" t="inlineStr"/>
      <c r="R81" s="264" t="inlineStr"/>
      <c r="Z81" s="277" t="n">
        <v>0</v>
      </c>
    </row>
    <row r="82" ht="12.2" customHeight="1" s="207">
      <c r="C82" s="264" t="inlineStr"/>
      <c r="H82" s="264" t="inlineStr">
        <is>
          <t xml:space="preserve">      оплата труда машинистов (ОТм)            </t>
        </is>
      </c>
      <c r="Q82" s="264" t="inlineStr"/>
      <c r="R82" s="264" t="inlineStr"/>
      <c r="Z82" s="277" t="n">
        <v>0</v>
      </c>
    </row>
    <row r="83" ht="12.2" customHeight="1" s="207">
      <c r="C83" s="264" t="inlineStr"/>
      <c r="H83" s="264" t="inlineStr">
        <is>
          <t xml:space="preserve">      материальные ресурсы</t>
        </is>
      </c>
      <c r="Q83" s="264" t="inlineStr"/>
      <c r="R83" s="264" t="inlineStr"/>
      <c r="Z83" s="277" t="n">
        <v>0</v>
      </c>
    </row>
    <row r="84" ht="12.2" customHeight="1" s="207">
      <c r="C84" s="264" t="inlineStr"/>
      <c r="H84" s="264" t="inlineStr">
        <is>
          <t xml:space="preserve">      перевозка</t>
        </is>
      </c>
      <c r="Q84" s="264" t="inlineStr"/>
      <c r="R84" s="264" t="inlineStr"/>
      <c r="Z84" s="277" t="n">
        <v>0</v>
      </c>
    </row>
    <row r="85" ht="12.2" customHeight="1" s="207">
      <c r="C85" s="264" t="inlineStr"/>
      <c r="H85" s="264" t="inlineStr">
        <is>
          <t xml:space="preserve">   всего ФОТ</t>
        </is>
      </c>
      <c r="Q85" s="264" t="inlineStr"/>
      <c r="R85" s="264" t="inlineStr"/>
      <c r="Z85" s="277" t="n">
        <v>0</v>
      </c>
    </row>
    <row r="86" ht="12.2" customHeight="1" s="207">
      <c r="C86" s="264" t="inlineStr"/>
      <c r="H86" s="264" t="inlineStr">
        <is>
          <t xml:space="preserve">   всего накладные расходы</t>
        </is>
      </c>
      <c r="Q86" s="264" t="inlineStr"/>
      <c r="R86" s="264" t="inlineStr"/>
      <c r="Z86" s="277" t="n">
        <v>0</v>
      </c>
    </row>
    <row r="87" ht="12.2" customHeight="1" s="207">
      <c r="C87" s="264" t="inlineStr"/>
      <c r="H87" s="264" t="inlineStr">
        <is>
          <t xml:space="preserve">   всего сметная прибыль</t>
        </is>
      </c>
      <c r="Q87" s="264" t="inlineStr"/>
      <c r="R87" s="264" t="inlineStr"/>
      <c r="Z87" s="277" t="n">
        <v>0</v>
      </c>
    </row>
    <row r="88" ht="12.2" customHeight="1" s="207">
      <c r="C88" s="273" t="inlineStr"/>
      <c r="H88" s="273" t="inlineStr">
        <is>
          <t>ВСЕГО оборудование</t>
        </is>
      </c>
      <c r="Q88" s="273" t="inlineStr"/>
      <c r="R88" s="273" t="inlineStr"/>
      <c r="Z88" s="275" t="n">
        <v>0</v>
      </c>
    </row>
    <row r="89" ht="12.2" customHeight="1" s="207">
      <c r="C89" s="273" t="inlineStr"/>
      <c r="H89" s="273" t="inlineStr">
        <is>
          <t>ВСЕГО прочие затраты</t>
        </is>
      </c>
      <c r="Q89" s="273" t="inlineStr"/>
      <c r="R89" s="273" t="inlineStr"/>
      <c r="Z89" s="275" t="n">
        <v>0</v>
      </c>
    </row>
    <row r="90" ht="12.2" customHeight="1" s="207">
      <c r="C90" s="285" t="inlineStr"/>
      <c r="H90" s="285" t="inlineStr">
        <is>
          <t xml:space="preserve">   в том числе:</t>
        </is>
      </c>
      <c r="Q90" s="285" t="inlineStr"/>
      <c r="R90" s="285" t="inlineStr"/>
      <c r="Z90" s="286" t="inlineStr"/>
    </row>
    <row r="91" ht="12.2" customHeight="1" s="207">
      <c r="C91" s="264" t="inlineStr"/>
      <c r="H91" s="264" t="inlineStr">
        <is>
          <t xml:space="preserve">   прочие затраты</t>
        </is>
      </c>
      <c r="Q91" s="264" t="inlineStr"/>
      <c r="R91" s="264" t="inlineStr"/>
      <c r="Z91" s="277" t="n">
        <v>0</v>
      </c>
    </row>
    <row r="92" ht="12.2" customHeight="1" s="207">
      <c r="C92" s="264" t="inlineStr"/>
      <c r="H92" s="264" t="inlineStr">
        <is>
          <t xml:space="preserve">   прочие работы</t>
        </is>
      </c>
      <c r="Q92" s="264" t="inlineStr"/>
      <c r="R92" s="264" t="inlineStr"/>
      <c r="Z92" s="277" t="n">
        <v>0</v>
      </c>
    </row>
    <row r="93" ht="12.2" customHeight="1" s="207">
      <c r="C93" s="285" t="inlineStr"/>
      <c r="H93" s="285" t="inlineStr">
        <is>
          <t xml:space="preserve">   в том числе:</t>
        </is>
      </c>
      <c r="Q93" s="285" t="inlineStr"/>
      <c r="R93" s="285" t="inlineStr"/>
      <c r="Z93" s="286" t="inlineStr"/>
    </row>
    <row r="94" ht="12.2" customHeight="1" s="207">
      <c r="C94" s="264" t="inlineStr"/>
      <c r="H94" s="264" t="inlineStr">
        <is>
          <t xml:space="preserve">   всего прямые затраты</t>
        </is>
      </c>
      <c r="Q94" s="264" t="inlineStr"/>
      <c r="R94" s="264" t="inlineStr"/>
      <c r="Z94" s="277" t="n">
        <v>0</v>
      </c>
    </row>
    <row r="95" ht="12.2" customHeight="1" s="207">
      <c r="C95" s="285" t="inlineStr"/>
      <c r="H95" s="285" t="inlineStr">
        <is>
          <t xml:space="preserve">      в том числе:</t>
        </is>
      </c>
      <c r="Q95" s="285" t="inlineStr"/>
      <c r="R95" s="285" t="inlineStr"/>
      <c r="Z95" s="286" t="inlineStr"/>
    </row>
    <row r="96" ht="12.2" customHeight="1" s="207">
      <c r="C96" s="264" t="inlineStr"/>
      <c r="H96" s="264" t="inlineStr">
        <is>
          <t xml:space="preserve">      оплата труда (ОТ)</t>
        </is>
      </c>
      <c r="Q96" s="264" t="inlineStr"/>
      <c r="R96" s="264" t="inlineStr"/>
      <c r="Z96" s="277" t="n">
        <v>0</v>
      </c>
    </row>
    <row r="97" ht="12.2" customHeight="1" s="207">
      <c r="C97" s="264" t="inlineStr"/>
      <c r="H97" s="264" t="inlineStr">
        <is>
          <t xml:space="preserve">      эксплуатация машин и механизмов</t>
        </is>
      </c>
      <c r="Q97" s="264" t="inlineStr"/>
      <c r="R97" s="264" t="inlineStr"/>
      <c r="Z97" s="277" t="n">
        <v>0</v>
      </c>
    </row>
    <row r="98" ht="12.2" customHeight="1" s="207">
      <c r="C98" s="264" t="inlineStr"/>
      <c r="H98" s="264" t="inlineStr">
        <is>
          <t xml:space="preserve">      оплата труда машинистов (ОТм)            </t>
        </is>
      </c>
      <c r="Q98" s="264" t="inlineStr"/>
      <c r="R98" s="264" t="inlineStr"/>
      <c r="Z98" s="277" t="n">
        <v>0</v>
      </c>
    </row>
    <row r="99" ht="12.2" customHeight="1" s="207">
      <c r="C99" s="264" t="inlineStr"/>
      <c r="H99" s="264" t="inlineStr">
        <is>
          <t xml:space="preserve">      материальные ресурсы</t>
        </is>
      </c>
      <c r="Q99" s="264" t="inlineStr"/>
      <c r="R99" s="264" t="inlineStr"/>
      <c r="Z99" s="277" t="n">
        <v>0</v>
      </c>
    </row>
    <row r="100" ht="12.2" customHeight="1" s="207">
      <c r="C100" s="264" t="inlineStr"/>
      <c r="H100" s="264" t="inlineStr">
        <is>
          <t xml:space="preserve">      перевозка</t>
        </is>
      </c>
      <c r="Q100" s="264" t="inlineStr"/>
      <c r="R100" s="264" t="inlineStr"/>
      <c r="Z100" s="277" t="n">
        <v>0</v>
      </c>
    </row>
    <row r="101" ht="12.2" customHeight="1" s="207">
      <c r="C101" s="264" t="inlineStr"/>
      <c r="H101" s="264" t="inlineStr">
        <is>
          <t xml:space="preserve">   всего ФОТ</t>
        </is>
      </c>
      <c r="Q101" s="264" t="inlineStr"/>
      <c r="R101" s="264" t="inlineStr"/>
      <c r="Z101" s="277" t="n">
        <v>0</v>
      </c>
    </row>
    <row r="102" ht="12.2" customHeight="1" s="207">
      <c r="C102" s="264" t="inlineStr"/>
      <c r="H102" s="264" t="inlineStr">
        <is>
          <t xml:space="preserve">   всего накладные расходы</t>
        </is>
      </c>
      <c r="Q102" s="264" t="inlineStr"/>
      <c r="R102" s="264" t="inlineStr"/>
      <c r="Z102" s="277" t="n">
        <v>0</v>
      </c>
    </row>
    <row r="103" ht="12.2" customHeight="1" s="207">
      <c r="C103" s="264" t="inlineStr"/>
      <c r="H103" s="264" t="inlineStr">
        <is>
          <t xml:space="preserve">   всего сметная прибыль</t>
        </is>
      </c>
      <c r="Q103" s="264" t="inlineStr"/>
      <c r="R103" s="264" t="inlineStr"/>
      <c r="Z103" s="277" t="n">
        <v>0</v>
      </c>
    </row>
    <row r="104" ht="12.2" customHeight="1" s="207">
      <c r="C104" s="273" t="inlineStr"/>
      <c r="H104" s="273" t="inlineStr">
        <is>
          <t>ВСЕГО по акту</t>
        </is>
      </c>
      <c r="Q104" s="273" t="inlineStr"/>
      <c r="R104" s="273" t="inlineStr"/>
      <c r="Z104" s="275" t="n">
        <v>1226.35</v>
      </c>
    </row>
    <row r="105" ht="12.2" customHeight="1" s="207">
      <c r="C105" s="285" t="inlineStr"/>
      <c r="H105" s="285" t="inlineStr">
        <is>
          <t xml:space="preserve">   в том числе:</t>
        </is>
      </c>
      <c r="Q105" s="285" t="inlineStr"/>
      <c r="R105" s="285" t="inlineStr"/>
      <c r="Z105" s="286" t="inlineStr"/>
    </row>
    <row r="106" ht="12.2" customHeight="1" s="207">
      <c r="C106" s="264" t="inlineStr"/>
      <c r="H106" s="264" t="inlineStr">
        <is>
          <t xml:space="preserve">   Всего прямые затраты по акту</t>
        </is>
      </c>
      <c r="Q106" s="264" t="inlineStr"/>
      <c r="R106" s="264" t="inlineStr"/>
      <c r="Z106" s="277" t="n">
        <v>480.92</v>
      </c>
    </row>
    <row r="107" ht="12.2" customHeight="1" s="207">
      <c r="C107" s="285" t="inlineStr"/>
      <c r="H107" s="285" t="inlineStr">
        <is>
          <t xml:space="preserve">      в том числе:</t>
        </is>
      </c>
      <c r="Q107" s="285" t="inlineStr"/>
      <c r="R107" s="285" t="inlineStr"/>
      <c r="Z107" s="286" t="inlineStr"/>
    </row>
    <row r="108" ht="12.2" customHeight="1" s="207">
      <c r="C108" s="264" t="inlineStr"/>
      <c r="H108" s="264" t="inlineStr">
        <is>
          <t xml:space="preserve">      оплата труда (ОТ)</t>
        </is>
      </c>
      <c r="Q108" s="264" t="inlineStr"/>
      <c r="R108" s="264" t="inlineStr"/>
      <c r="Z108" s="277" t="n">
        <v>480.92</v>
      </c>
    </row>
    <row r="109" ht="12.2" customHeight="1" s="207">
      <c r="C109" s="264" t="inlineStr"/>
      <c r="H109" s="264" t="inlineStr">
        <is>
          <t xml:space="preserve">      эксплуатация машин и механизмов</t>
        </is>
      </c>
      <c r="Q109" s="264" t="inlineStr"/>
      <c r="R109" s="264" t="inlineStr"/>
      <c r="Z109" s="277" t="n">
        <v>0</v>
      </c>
    </row>
    <row r="110" ht="12.2" customHeight="1" s="207">
      <c r="C110" s="264" t="inlineStr"/>
      <c r="H110" s="264" t="inlineStr">
        <is>
          <t xml:space="preserve">      оплата труда машинистов (ОТм)            </t>
        </is>
      </c>
      <c r="Q110" s="264" t="inlineStr"/>
      <c r="R110" s="264" t="inlineStr"/>
      <c r="Z110" s="277" t="n">
        <v>0</v>
      </c>
    </row>
    <row r="111" ht="12.2" customHeight="1" s="207">
      <c r="C111" s="264" t="inlineStr"/>
      <c r="H111" s="264" t="inlineStr">
        <is>
          <t xml:space="preserve">      материальные ресурсы</t>
        </is>
      </c>
      <c r="Q111" s="264" t="inlineStr"/>
      <c r="R111" s="264" t="inlineStr"/>
      <c r="Z111" s="277" t="n">
        <v>0</v>
      </c>
    </row>
    <row r="112" ht="12.2" customHeight="1" s="207">
      <c r="C112" s="264" t="inlineStr"/>
      <c r="H112" s="264" t="inlineStr">
        <is>
          <t xml:space="preserve">      перевозка</t>
        </is>
      </c>
      <c r="Q112" s="264" t="inlineStr"/>
      <c r="R112" s="264" t="inlineStr"/>
      <c r="Z112" s="277" t="n">
        <v>0</v>
      </c>
    </row>
    <row r="113" ht="12.2" customHeight="1" s="207">
      <c r="C113" s="264" t="inlineStr"/>
      <c r="H113" s="264" t="inlineStr">
        <is>
          <t xml:space="preserve">   Всего ФОТ</t>
        </is>
      </c>
      <c r="Q113" s="264" t="inlineStr"/>
      <c r="R113" s="264" t="inlineStr"/>
      <c r="Z113" s="277" t="n">
        <v>480.92</v>
      </c>
    </row>
    <row r="114" ht="12.2" customHeight="1" s="207">
      <c r="C114" s="264" t="inlineStr"/>
      <c r="H114" s="264" t="inlineStr">
        <is>
          <t xml:space="preserve">   Всего накладные расходы</t>
        </is>
      </c>
      <c r="Q114" s="264" t="inlineStr"/>
      <c r="R114" s="264" t="inlineStr"/>
      <c r="Z114" s="277" t="n">
        <v>495.35</v>
      </c>
    </row>
    <row r="115" ht="12.2" customHeight="1" s="207">
      <c r="C115" s="264" t="inlineStr"/>
      <c r="H115" s="264" t="inlineStr">
        <is>
          <t xml:space="preserve">   Всего сметная прибыль</t>
        </is>
      </c>
      <c r="Q115" s="264" t="inlineStr"/>
      <c r="R115" s="264" t="inlineStr"/>
      <c r="Z115" s="277" t="n">
        <v>250.08</v>
      </c>
    </row>
    <row r="116" ht="12.2" customHeight="1" s="207">
      <c r="C116" s="264" t="inlineStr"/>
      <c r="H116" s="264" t="inlineStr">
        <is>
          <t xml:space="preserve">   Всего оборудование</t>
        </is>
      </c>
      <c r="Q116" s="264" t="inlineStr"/>
      <c r="R116" s="264" t="inlineStr"/>
      <c r="Z116" s="277" t="n">
        <v>0</v>
      </c>
    </row>
    <row r="117" ht="12.2" customHeight="1" s="207">
      <c r="C117" s="264" t="inlineStr"/>
      <c r="H117" s="264" t="inlineStr">
        <is>
          <t xml:space="preserve">   Всего прочие затраты</t>
        </is>
      </c>
      <c r="Q117" s="264" t="inlineStr"/>
      <c r="R117" s="264" t="inlineStr"/>
      <c r="Z117" s="277" t="n">
        <v>0</v>
      </c>
    </row>
    <row r="118" ht="12.2" customHeight="1" s="207">
      <c r="C118" s="283" t="inlineStr"/>
      <c r="H118" s="283" t="inlineStr">
        <is>
          <t>Справочно</t>
        </is>
      </c>
      <c r="Q118" s="283" t="inlineStr"/>
      <c r="R118" s="283" t="inlineStr"/>
      <c r="Z118" s="288" t="inlineStr"/>
    </row>
    <row r="119" ht="12.2" customHeight="1" s="207">
      <c r="C119" s="264" t="inlineStr"/>
      <c r="H119" s="264" t="inlineStr">
        <is>
          <t xml:space="preserve">   материальные ресурсы, отсутствующие в ФРСН </t>
        </is>
      </c>
      <c r="Q119" s="264" t="inlineStr"/>
      <c r="R119" s="264" t="inlineStr"/>
      <c r="Z119" s="277" t="n">
        <v>0</v>
      </c>
    </row>
    <row r="120" ht="12.2" customHeight="1" s="207">
      <c r="C120" s="264" t="inlineStr"/>
      <c r="H120" s="264" t="inlineStr">
        <is>
          <t xml:space="preserve">   оборудование, отсутствующее в ФРСН </t>
        </is>
      </c>
      <c r="Q120" s="264" t="inlineStr"/>
      <c r="R120" s="264" t="inlineStr"/>
      <c r="Z120" s="277" t="n">
        <v>0</v>
      </c>
    </row>
    <row r="121" ht="12.2" customHeight="1" s="207">
      <c r="C121" s="264" t="inlineStr"/>
      <c r="H121" s="264" t="inlineStr">
        <is>
          <t xml:space="preserve">   затраты труда рабочих</t>
        </is>
      </c>
      <c r="Q121" s="248" t="inlineStr">
        <is>
          <t>1,016</t>
        </is>
      </c>
      <c r="R121" s="264" t="inlineStr"/>
      <c r="Z121" s="248" t="inlineStr"/>
    </row>
    <row r="122" ht="12.2" customHeight="1" s="207">
      <c r="C122" s="264" t="inlineStr"/>
      <c r="H122" s="264" t="inlineStr">
        <is>
          <t xml:space="preserve">   затраты труда машинистов</t>
        </is>
      </c>
      <c r="Q122" s="264" t="inlineStr"/>
      <c r="R122" s="264" t="inlineStr"/>
      <c r="Z122" s="248" t="inlineStr"/>
    </row>
    <row r="123" ht="12.2" customHeight="1" s="207">
      <c r="C123" s="264" t="inlineStr"/>
      <c r="H123" s="264" t="inlineStr">
        <is>
          <t>НДС, %</t>
        </is>
      </c>
      <c r="Q123" s="248" t="inlineStr">
        <is>
          <t>20,00</t>
        </is>
      </c>
      <c r="R123" s="264" t="inlineStr"/>
      <c r="Z123" s="277" t="n">
        <v>245.27</v>
      </c>
    </row>
    <row r="124" ht="12.2" customHeight="1" s="207">
      <c r="C124" s="273" t="inlineStr"/>
      <c r="H124" s="273" t="inlineStr">
        <is>
          <t>Всего</t>
        </is>
      </c>
      <c r="Q124" s="273" t="inlineStr"/>
      <c r="R124" s="273" t="inlineStr"/>
      <c r="Z124" s="275" t="n">
        <v>1471.62</v>
      </c>
    </row>
    <row r="125" ht="24.6" customHeight="1" s="207">
      <c r="A125" s="264" t="inlineStr"/>
    </row>
    <row r="126" ht="36.75" customHeight="1" s="207">
      <c r="A126" s="289" t="inlineStr">
        <is>
          <t xml:space="preserve">Сдал: </t>
        </is>
      </c>
      <c r="F126" s="290" t="inlineStr">
        <is>
          <t xml:space="preserve"> Генеральный директор </t>
        </is>
      </c>
      <c r="G126" s="255" t="n"/>
      <c r="H126" s="255" t="n"/>
      <c r="I126" s="289" t="inlineStr">
        <is>
          <t xml:space="preserve"> _____________________ </t>
        </is>
      </c>
      <c r="J126" s="290" t="inlineStr">
        <is>
          <t xml:space="preserve"> Петросян А В</t>
        </is>
      </c>
      <c r="K126" s="255" t="n"/>
      <c r="L126" s="255" t="n"/>
      <c r="M126" s="255" t="n"/>
      <c r="N126" s="255" t="n"/>
      <c r="O126" s="255" t="n"/>
      <c r="P126" s="255" t="n"/>
      <c r="Q126" s="255" t="n"/>
      <c r="R126" s="255" t="n"/>
      <c r="S126" s="255" t="n"/>
      <c r="T126" s="255" t="n"/>
      <c r="U126" s="255" t="n"/>
      <c r="V126" s="255" t="n"/>
      <c r="W126" s="255" t="n"/>
      <c r="X126" s="255" t="n"/>
      <c r="Y126" s="255" t="n"/>
      <c r="Z126" s="255" t="n"/>
      <c r="AA126" s="255" t="n"/>
      <c r="AB126" s="255" t="n"/>
      <c r="AC126" s="255" t="n"/>
    </row>
    <row r="127" ht="12.2" customHeight="1" s="207">
      <c r="A127" s="264" t="inlineStr"/>
      <c r="F127" s="264" t="inlineStr">
        <is>
          <t xml:space="preserve">      (должность)</t>
        </is>
      </c>
      <c r="I127" s="264" t="inlineStr">
        <is>
          <t xml:space="preserve">       (подпись)</t>
        </is>
      </c>
      <c r="J127" s="264" t="inlineStr">
        <is>
          <t xml:space="preserve"> (расшифровка подписи)</t>
        </is>
      </c>
    </row>
    <row r="128" ht="14.85" customHeight="1" s="207">
      <c r="A128" s="291" t="inlineStr">
        <is>
          <t xml:space="preserve">    М.П.</t>
        </is>
      </c>
    </row>
    <row r="129" ht="36.75" customHeight="1" s="207">
      <c r="A129" s="289" t="inlineStr">
        <is>
          <t xml:space="preserve">Принял: </t>
        </is>
      </c>
      <c r="F129" s="290" t="inlineStr">
        <is>
          <t xml:space="preserve">  </t>
        </is>
      </c>
      <c r="G129" s="255" t="n"/>
      <c r="H129" s="255" t="n"/>
      <c r="I129" s="289" t="inlineStr">
        <is>
          <t xml:space="preserve"> _____________________ </t>
        </is>
      </c>
      <c r="J129" s="290" t="inlineStr">
        <is>
          <t xml:space="preserve"> </t>
        </is>
      </c>
      <c r="K129" s="255" t="n"/>
      <c r="L129" s="255" t="n"/>
      <c r="M129" s="255" t="n"/>
      <c r="N129" s="255" t="n"/>
      <c r="O129" s="255" t="n"/>
      <c r="P129" s="255" t="n"/>
      <c r="Q129" s="255" t="n"/>
      <c r="R129" s="255" t="n"/>
      <c r="S129" s="255" t="n"/>
      <c r="T129" s="255" t="n"/>
      <c r="U129" s="255" t="n"/>
      <c r="V129" s="255" t="n"/>
      <c r="W129" s="255" t="n"/>
      <c r="X129" s="255" t="n"/>
      <c r="Y129" s="255" t="n"/>
      <c r="Z129" s="255" t="n"/>
      <c r="AA129" s="255" t="n"/>
      <c r="AB129" s="255" t="n"/>
      <c r="AC129" s="255" t="n"/>
    </row>
    <row r="130" ht="12.2" customHeight="1" s="207">
      <c r="A130" s="264" t="inlineStr"/>
      <c r="F130" s="264" t="inlineStr">
        <is>
          <t xml:space="preserve">      (должность)</t>
        </is>
      </c>
      <c r="I130" s="264" t="inlineStr">
        <is>
          <t xml:space="preserve">       (подпись)</t>
        </is>
      </c>
      <c r="J130" s="264" t="inlineStr">
        <is>
          <t xml:space="preserve"> (расшифровка подписи)</t>
        </is>
      </c>
    </row>
    <row r="131" ht="14.85" customHeight="1" s="207">
      <c r="A131" s="291" t="inlineStr">
        <is>
          <t xml:space="preserve">    М.П.</t>
        </is>
      </c>
    </row>
  </sheetData>
  <mergeCells count="612">
    <mergeCell ref="Q89"/>
    <mergeCell ref="C83:G83"/>
    <mergeCell ref="C58:G58"/>
    <mergeCell ref="AA4:AC4"/>
    <mergeCell ref="Q120"/>
    <mergeCell ref="R88:Y88"/>
    <mergeCell ref="K35:L35"/>
    <mergeCell ref="N20:Q20"/>
    <mergeCell ref="R90:Y90"/>
    <mergeCell ref="Q124"/>
    <mergeCell ref="R65:Y65"/>
    <mergeCell ref="H105:P105"/>
    <mergeCell ref="S42"/>
    <mergeCell ref="Y16:Z16"/>
    <mergeCell ref="H71:P71"/>
    <mergeCell ref="T42:W42"/>
    <mergeCell ref="H120:P120"/>
    <mergeCell ref="Z75:AC75"/>
    <mergeCell ref="H107:P107"/>
    <mergeCell ref="Z50:AC50"/>
    <mergeCell ref="Q113"/>
    <mergeCell ref="Z52:AC52"/>
    <mergeCell ref="Z39:AC39"/>
    <mergeCell ref="A4:Z4"/>
    <mergeCell ref="H102:P102"/>
    <mergeCell ref="C101:G101"/>
    <mergeCell ref="A130:E130"/>
    <mergeCell ref="Q108"/>
    <mergeCell ref="C108:G108"/>
    <mergeCell ref="Q95"/>
    <mergeCell ref="D12:V12"/>
    <mergeCell ref="Q45"/>
    <mergeCell ref="R84:Y84"/>
    <mergeCell ref="R78:Y78"/>
    <mergeCell ref="C85:G85"/>
    <mergeCell ref="Z65:AC65"/>
    <mergeCell ref="C112:G112"/>
    <mergeCell ref="G9:V9"/>
    <mergeCell ref="Q47"/>
    <mergeCell ref="Q96"/>
    <mergeCell ref="P29"/>
    <mergeCell ref="R80:Y80"/>
    <mergeCell ref="AA12:AC12"/>
    <mergeCell ref="R29"/>
    <mergeCell ref="C84:G84"/>
    <mergeCell ref="F130:H130"/>
    <mergeCell ref="W6:Z6"/>
    <mergeCell ref="H95:P95"/>
    <mergeCell ref="G11:V11"/>
    <mergeCell ref="C114:G114"/>
    <mergeCell ref="AA14:AC14"/>
    <mergeCell ref="C51:G51"/>
    <mergeCell ref="H97:P97"/>
    <mergeCell ref="Q50"/>
    <mergeCell ref="C38:G38"/>
    <mergeCell ref="A131:AC131"/>
    <mergeCell ref="Z83:AC83"/>
    <mergeCell ref="F127:H127"/>
    <mergeCell ref="AA16"/>
    <mergeCell ref="I130"/>
    <mergeCell ref="H121:P121"/>
    <mergeCell ref="A35"/>
    <mergeCell ref="Q119"/>
    <mergeCell ref="C104:G104"/>
    <mergeCell ref="H123:P123"/>
    <mergeCell ref="S27:S28"/>
    <mergeCell ref="Z78:AC78"/>
    <mergeCell ref="W11:Z11"/>
    <mergeCell ref="U20"/>
    <mergeCell ref="A28"/>
    <mergeCell ref="Z103:AC103"/>
    <mergeCell ref="H110:P110"/>
    <mergeCell ref="T37:W37"/>
    <mergeCell ref="K29:L29"/>
    <mergeCell ref="C35:G35"/>
    <mergeCell ref="A1:AC1"/>
    <mergeCell ref="Z80:AC80"/>
    <mergeCell ref="C121:G121"/>
    <mergeCell ref="Q116"/>
    <mergeCell ref="V19:AC19"/>
    <mergeCell ref="Z55:AC55"/>
    <mergeCell ref="C99:G99"/>
    <mergeCell ref="T38:W38"/>
    <mergeCell ref="R86:Y86"/>
    <mergeCell ref="Q117"/>
    <mergeCell ref="Q55"/>
    <mergeCell ref="Q111"/>
    <mergeCell ref="Q38"/>
    <mergeCell ref="H92:P92"/>
    <mergeCell ref="S38"/>
    <mergeCell ref="H67:P67"/>
    <mergeCell ref="Z71:AC71"/>
    <mergeCell ref="D13:V13"/>
    <mergeCell ref="H78:P78"/>
    <mergeCell ref="C122:G122"/>
    <mergeCell ref="Z58:AC58"/>
    <mergeCell ref="Q40"/>
    <mergeCell ref="R81:Y81"/>
    <mergeCell ref="AA13:AC13"/>
    <mergeCell ref="P39"/>
    <mergeCell ref="S40"/>
    <mergeCell ref="Z27:AC28"/>
    <mergeCell ref="C72:G72"/>
    <mergeCell ref="T40:W40"/>
    <mergeCell ref="Z73:AC73"/>
    <mergeCell ref="H39:J39"/>
    <mergeCell ref="AA15:AC15"/>
    <mergeCell ref="P37"/>
    <mergeCell ref="C92:G92"/>
    <mergeCell ref="H98:P98"/>
    <mergeCell ref="S35"/>
    <mergeCell ref="Z84:AC84"/>
    <mergeCell ref="A34"/>
    <mergeCell ref="Q66"/>
    <mergeCell ref="Q53"/>
    <mergeCell ref="C54:G54"/>
    <mergeCell ref="R99:Y99"/>
    <mergeCell ref="Q77"/>
    <mergeCell ref="Z86:AC86"/>
    <mergeCell ref="A36"/>
    <mergeCell ref="Q68"/>
    <mergeCell ref="C56:G56"/>
    <mergeCell ref="R101:Y101"/>
    <mergeCell ref="C105:G105"/>
    <mergeCell ref="C43:G43"/>
    <mergeCell ref="H124:P124"/>
    <mergeCell ref="A6:D6"/>
    <mergeCell ref="R113:Y113"/>
    <mergeCell ref="H116:P116"/>
    <mergeCell ref="R100:Y100"/>
    <mergeCell ref="C120:G120"/>
    <mergeCell ref="AB16"/>
    <mergeCell ref="C36:G36"/>
    <mergeCell ref="Q72"/>
    <mergeCell ref="K39:L39"/>
    <mergeCell ref="H82:P82"/>
    <mergeCell ref="H53:P53"/>
    <mergeCell ref="R77:Y77"/>
    <mergeCell ref="H55:P55"/>
    <mergeCell ref="U21"/>
    <mergeCell ref="H113:P113"/>
    <mergeCell ref="B34"/>
    <mergeCell ref="B28"/>
    <mergeCell ref="Q46"/>
    <mergeCell ref="AA5:AC5"/>
    <mergeCell ref="W9:Z9"/>
    <mergeCell ref="Q48"/>
    <mergeCell ref="Z35:AC35"/>
    <mergeCell ref="M40:O40"/>
    <mergeCell ref="H52:P52"/>
    <mergeCell ref="H108:P108"/>
    <mergeCell ref="H79:P79"/>
    <mergeCell ref="Z99:AC99"/>
    <mergeCell ref="C29:G29"/>
    <mergeCell ref="H45:P45"/>
    <mergeCell ref="W13:Z13"/>
    <mergeCell ref="R49:Y49"/>
    <mergeCell ref="C65:G65"/>
    <mergeCell ref="Z74:AC74"/>
    <mergeCell ref="Q56"/>
    <mergeCell ref="H81:P81"/>
    <mergeCell ref="Q43"/>
    <mergeCell ref="X37:Y37"/>
    <mergeCell ref="P38"/>
    <mergeCell ref="Z101:AC101"/>
    <mergeCell ref="K26:L28"/>
    <mergeCell ref="R38"/>
    <mergeCell ref="H47:P47"/>
    <mergeCell ref="Z76:AC76"/>
    <mergeCell ref="A25:AC25"/>
    <mergeCell ref="P40"/>
    <mergeCell ref="C95:G95"/>
    <mergeCell ref="R40"/>
    <mergeCell ref="C60:G60"/>
    <mergeCell ref="X38:Y38"/>
    <mergeCell ref="Q67"/>
    <mergeCell ref="A2:AC2"/>
    <mergeCell ref="H29:J29"/>
    <mergeCell ref="Q103"/>
    <mergeCell ref="A5:Z5"/>
    <mergeCell ref="C91:G91"/>
    <mergeCell ref="Q69"/>
    <mergeCell ref="R35"/>
    <mergeCell ref="H50:P50"/>
    <mergeCell ref="O24:AC24"/>
    <mergeCell ref="C57:G57"/>
    <mergeCell ref="R115:Y115"/>
    <mergeCell ref="R102:Y102"/>
    <mergeCell ref="H74:P74"/>
    <mergeCell ref="A125:AC125"/>
    <mergeCell ref="H68:P68"/>
    <mergeCell ref="Z29:AC29"/>
    <mergeCell ref="J129:AC129"/>
    <mergeCell ref="R52:Y52"/>
    <mergeCell ref="H117:P117"/>
    <mergeCell ref="L24:N24"/>
    <mergeCell ref="C86:G86"/>
    <mergeCell ref="X40:Y40"/>
    <mergeCell ref="Z87:AC87"/>
    <mergeCell ref="H119:P119"/>
    <mergeCell ref="H94:P94"/>
    <mergeCell ref="R103:Y103"/>
    <mergeCell ref="B36"/>
    <mergeCell ref="H69:P69"/>
    <mergeCell ref="M37:O37"/>
    <mergeCell ref="Z89:AC89"/>
    <mergeCell ref="Z105:AC105"/>
    <mergeCell ref="Q87"/>
    <mergeCell ref="C75:G75"/>
    <mergeCell ref="Q62"/>
    <mergeCell ref="Z49:AC49"/>
    <mergeCell ref="Z120:AC120"/>
    <mergeCell ref="R70:Y70"/>
    <mergeCell ref="M38:O38"/>
    <mergeCell ref="I129"/>
    <mergeCell ref="Z57:AC57"/>
    <mergeCell ref="Q64"/>
    <mergeCell ref="Z113:AC113"/>
    <mergeCell ref="Q51"/>
    <mergeCell ref="Z100:AC100"/>
    <mergeCell ref="Q82"/>
    <mergeCell ref="C39:G39"/>
    <mergeCell ref="R50:Y50"/>
    <mergeCell ref="C70:G70"/>
    <mergeCell ref="Q118"/>
    <mergeCell ref="R121:Y121"/>
    <mergeCell ref="R37"/>
    <mergeCell ref="A33:AC33"/>
    <mergeCell ref="C106:G106"/>
    <mergeCell ref="Q93"/>
    <mergeCell ref="R96:Y96"/>
    <mergeCell ref="Z115:AC115"/>
    <mergeCell ref="Z102:AC102"/>
    <mergeCell ref="C81:G81"/>
    <mergeCell ref="H122:P122"/>
    <mergeCell ref="A15:X15"/>
    <mergeCell ref="R98:Y98"/>
    <mergeCell ref="R123:Y123"/>
    <mergeCell ref="R21:T21"/>
    <mergeCell ref="Q75"/>
    <mergeCell ref="H100:P100"/>
    <mergeCell ref="C50:G50"/>
    <mergeCell ref="A8:F8"/>
    <mergeCell ref="H66:P66"/>
    <mergeCell ref="Z95:AC95"/>
    <mergeCell ref="C26:G28"/>
    <mergeCell ref="R124:Y124"/>
    <mergeCell ref="R118:Y118"/>
    <mergeCell ref="R45:Y45"/>
    <mergeCell ref="H77:P77"/>
    <mergeCell ref="A128:AC128"/>
    <mergeCell ref="A10:F10"/>
    <mergeCell ref="R55:Y55"/>
    <mergeCell ref="E7:V7"/>
    <mergeCell ref="Z97:AC97"/>
    <mergeCell ref="R109:Y109"/>
    <mergeCell ref="R47:Y47"/>
    <mergeCell ref="Q88"/>
    <mergeCell ref="A23:AC23"/>
    <mergeCell ref="A17:Z17"/>
    <mergeCell ref="H26:J28"/>
    <mergeCell ref="Z121:AC121"/>
    <mergeCell ref="Z42:AC42"/>
    <mergeCell ref="R71:Y71"/>
    <mergeCell ref="Q90"/>
    <mergeCell ref="X36:Y36"/>
    <mergeCell ref="A127:E127"/>
    <mergeCell ref="R58:Y58"/>
    <mergeCell ref="H59:P59"/>
    <mergeCell ref="C78:G78"/>
    <mergeCell ref="Q65"/>
    <mergeCell ref="H46:P46"/>
    <mergeCell ref="K34:L34"/>
    <mergeCell ref="Z123:AC123"/>
    <mergeCell ref="Z110:AC110"/>
    <mergeCell ref="R73:Y73"/>
    <mergeCell ref="R60:Y60"/>
    <mergeCell ref="H61:P61"/>
    <mergeCell ref="Z60:AC60"/>
    <mergeCell ref="H88:P88"/>
    <mergeCell ref="C107:G107"/>
    <mergeCell ref="K36:L36"/>
    <mergeCell ref="C79:G79"/>
    <mergeCell ref="AA7:AC7"/>
    <mergeCell ref="H115:P115"/>
    <mergeCell ref="C73:G73"/>
    <mergeCell ref="V20:Z20"/>
    <mergeCell ref="H90:P90"/>
    <mergeCell ref="Z118:AC118"/>
    <mergeCell ref="Z45:AC45"/>
    <mergeCell ref="R114:Y114"/>
    <mergeCell ref="Q37"/>
    <mergeCell ref="Q83"/>
    <mergeCell ref="Z70:AC70"/>
    <mergeCell ref="A19:U19"/>
    <mergeCell ref="N21:Q21"/>
    <mergeCell ref="M34:O34"/>
    <mergeCell ref="Q85"/>
    <mergeCell ref="Z109:AC109"/>
    <mergeCell ref="Z47:AC47"/>
    <mergeCell ref="Q122"/>
    <mergeCell ref="Z96:AC96"/>
    <mergeCell ref="Q78"/>
    <mergeCell ref="H103:P103"/>
    <mergeCell ref="I127"/>
    <mergeCell ref="R46:Y46"/>
    <mergeCell ref="C66:G66"/>
    <mergeCell ref="Q114"/>
    <mergeCell ref="C53:G53"/>
    <mergeCell ref="C102:G102"/>
    <mergeCell ref="Z111:AC111"/>
    <mergeCell ref="H118:P118"/>
    <mergeCell ref="W12:Z12"/>
    <mergeCell ref="Z98:AC98"/>
    <mergeCell ref="R61:Y61"/>
    <mergeCell ref="Q80"/>
    <mergeCell ref="R48:Y48"/>
    <mergeCell ref="C68:G68"/>
    <mergeCell ref="Z48:AC48"/>
    <mergeCell ref="A31:AC31"/>
    <mergeCell ref="A24:K24"/>
    <mergeCell ref="C97:G97"/>
    <mergeCell ref="R79:Y79"/>
    <mergeCell ref="T36:W36"/>
    <mergeCell ref="Q104"/>
    <mergeCell ref="Q91"/>
    <mergeCell ref="J127:AC127"/>
    <mergeCell ref="H96:P96"/>
    <mergeCell ref="Z124:AC124"/>
    <mergeCell ref="Q106"/>
    <mergeCell ref="H87:P87"/>
    <mergeCell ref="R74:Y74"/>
    <mergeCell ref="Q27:Q28"/>
    <mergeCell ref="H62:P62"/>
    <mergeCell ref="Z66:AC66"/>
    <mergeCell ref="Z53:AC53"/>
    <mergeCell ref="A129:E129"/>
    <mergeCell ref="R76:Y76"/>
    <mergeCell ref="AA8:AC8"/>
    <mergeCell ref="C123:G123"/>
    <mergeCell ref="H91:P91"/>
    <mergeCell ref="C110:G110"/>
    <mergeCell ref="AA10:AC10"/>
    <mergeCell ref="H93:P93"/>
    <mergeCell ref="Q109"/>
    <mergeCell ref="K37:L37"/>
    <mergeCell ref="Q84"/>
    <mergeCell ref="Q59"/>
    <mergeCell ref="V21:Z21"/>
    <mergeCell ref="R92:Y92"/>
    <mergeCell ref="C34:G34"/>
    <mergeCell ref="Z79:AC79"/>
    <mergeCell ref="Q86"/>
    <mergeCell ref="A29"/>
    <mergeCell ref="Q61"/>
    <mergeCell ref="R94:Y94"/>
    <mergeCell ref="Q101"/>
    <mergeCell ref="H109:P109"/>
    <mergeCell ref="C113:G113"/>
    <mergeCell ref="R87:Y87"/>
    <mergeCell ref="C103:G103"/>
    <mergeCell ref="C100:G100"/>
    <mergeCell ref="H75:P75"/>
    <mergeCell ref="C94:G94"/>
    <mergeCell ref="H111:P111"/>
    <mergeCell ref="C118:G118"/>
    <mergeCell ref="R89:Y89"/>
    <mergeCell ref="AA21:AC21"/>
    <mergeCell ref="C80:G80"/>
    <mergeCell ref="H48:P48"/>
    <mergeCell ref="A13:C13"/>
    <mergeCell ref="H104:P104"/>
    <mergeCell ref="T35:W35"/>
    <mergeCell ref="R51:Y51"/>
    <mergeCell ref="X27:Y28"/>
    <mergeCell ref="H106:P106"/>
    <mergeCell ref="M26:Q26"/>
    <mergeCell ref="Q35"/>
    <mergeCell ref="H43:P43"/>
    <mergeCell ref="M27:O28"/>
    <mergeCell ref="Z68:AC68"/>
    <mergeCell ref="Q34"/>
    <mergeCell ref="S34"/>
    <mergeCell ref="Z92:AC92"/>
    <mergeCell ref="Q99"/>
    <mergeCell ref="Z117:AC117"/>
    <mergeCell ref="M35:O35"/>
    <mergeCell ref="C87:G87"/>
    <mergeCell ref="Z67:AC67"/>
    <mergeCell ref="Q49"/>
    <mergeCell ref="C49:G49"/>
    <mergeCell ref="Q36"/>
    <mergeCell ref="S36"/>
    <mergeCell ref="Z94:AC94"/>
    <mergeCell ref="W8:Z8"/>
    <mergeCell ref="C89:G89"/>
    <mergeCell ref="Z69:AC69"/>
    <mergeCell ref="C116:G116"/>
    <mergeCell ref="S29"/>
    <mergeCell ref="F129:H129"/>
    <mergeCell ref="C88:G88"/>
    <mergeCell ref="P27:P28"/>
    <mergeCell ref="R26:AC26"/>
    <mergeCell ref="E6:V6"/>
    <mergeCell ref="R27:R28"/>
    <mergeCell ref="P35"/>
    <mergeCell ref="C117:G117"/>
    <mergeCell ref="C55:G55"/>
    <mergeCell ref="T29:W29"/>
    <mergeCell ref="Q112"/>
    <mergeCell ref="K40:L40"/>
    <mergeCell ref="AA11:AC11"/>
    <mergeCell ref="Q54"/>
    <mergeCell ref="R95:Y95"/>
    <mergeCell ref="C115:G115"/>
    <mergeCell ref="Q102"/>
    <mergeCell ref="C52:G52"/>
    <mergeCell ref="R97:Y97"/>
    <mergeCell ref="R72:Y72"/>
    <mergeCell ref="H112:P112"/>
    <mergeCell ref="B29"/>
    <mergeCell ref="C37:G37"/>
    <mergeCell ref="Z82:AC82"/>
    <mergeCell ref="AA6:AC6"/>
    <mergeCell ref="H114:P114"/>
    <mergeCell ref="H64:P64"/>
    <mergeCell ref="Q105"/>
    <mergeCell ref="H51:P51"/>
    <mergeCell ref="F126:H126"/>
    <mergeCell ref="Q107"/>
    <mergeCell ref="Q57"/>
    <mergeCell ref="Q100"/>
    <mergeCell ref="M36:O36"/>
    <mergeCell ref="H37:J37"/>
    <mergeCell ref="Z77:AC77"/>
    <mergeCell ref="W10:Z10"/>
    <mergeCell ref="R108:Y108"/>
    <mergeCell ref="Z108:AC108"/>
    <mergeCell ref="Q115"/>
    <mergeCell ref="C124:G124"/>
    <mergeCell ref="R83:Y83"/>
    <mergeCell ref="C90:G90"/>
    <mergeCell ref="Q52"/>
    <mergeCell ref="I126"/>
    <mergeCell ref="Q39"/>
    <mergeCell ref="R91:Y91"/>
    <mergeCell ref="P34"/>
    <mergeCell ref="S39"/>
    <mergeCell ref="R85:Y85"/>
    <mergeCell ref="AA17:AC17"/>
    <mergeCell ref="A3:AC3"/>
    <mergeCell ref="R34"/>
    <mergeCell ref="C76:G76"/>
    <mergeCell ref="Z72:AC72"/>
    <mergeCell ref="C119:G119"/>
    <mergeCell ref="X35:Y35"/>
    <mergeCell ref="P36"/>
    <mergeCell ref="S37"/>
    <mergeCell ref="R36"/>
    <mergeCell ref="T27:W28"/>
    <mergeCell ref="H42:R42"/>
    <mergeCell ref="B37"/>
    <mergeCell ref="A26:B27"/>
    <mergeCell ref="Z88:AC88"/>
    <mergeCell ref="Q70"/>
    <mergeCell ref="R111:Y111"/>
    <mergeCell ref="J126:AC126"/>
    <mergeCell ref="H89:P89"/>
    <mergeCell ref="Y15:Z15"/>
    <mergeCell ref="C45:G45"/>
    <mergeCell ref="R20:T20"/>
    <mergeCell ref="Z90:AC90"/>
    <mergeCell ref="H72:P72"/>
    <mergeCell ref="C109:G109"/>
    <mergeCell ref="X34:Y34"/>
    <mergeCell ref="C47:G47"/>
    <mergeCell ref="AC16"/>
    <mergeCell ref="R104:Y104"/>
    <mergeCell ref="H65:P65"/>
    <mergeCell ref="C40:G40"/>
    <mergeCell ref="Z85:AC85"/>
    <mergeCell ref="Q121"/>
    <mergeCell ref="X42:Y42"/>
    <mergeCell ref="A18:AC18"/>
    <mergeCell ref="X29:Y29"/>
    <mergeCell ref="A7:D7"/>
    <mergeCell ref="C71:G71"/>
    <mergeCell ref="Q58"/>
    <mergeCell ref="R116:Y116"/>
    <mergeCell ref="Z116:AC116"/>
    <mergeCell ref="Z37:AC37"/>
    <mergeCell ref="H38:J38"/>
    <mergeCell ref="R66:Y66"/>
    <mergeCell ref="A14:Z14"/>
    <mergeCell ref="R53:Y53"/>
    <mergeCell ref="H54:P54"/>
    <mergeCell ref="Q60"/>
    <mergeCell ref="A22:AC22"/>
    <mergeCell ref="M39:O39"/>
    <mergeCell ref="R93:Y93"/>
    <mergeCell ref="R68:Y68"/>
    <mergeCell ref="H40:J40"/>
    <mergeCell ref="R117:Y117"/>
    <mergeCell ref="H56:P56"/>
    <mergeCell ref="H83:P83"/>
    <mergeCell ref="Z38:AC38"/>
    <mergeCell ref="C77:G77"/>
    <mergeCell ref="H49:P49"/>
    <mergeCell ref="A16:X16"/>
    <mergeCell ref="R119:Y119"/>
    <mergeCell ref="H85:P85"/>
    <mergeCell ref="AA20:AC20"/>
    <mergeCell ref="A12:C12"/>
    <mergeCell ref="A20:M20"/>
    <mergeCell ref="R39"/>
    <mergeCell ref="H80:P80"/>
    <mergeCell ref="Q71"/>
    <mergeCell ref="M29:O29"/>
    <mergeCell ref="C59:G59"/>
    <mergeCell ref="C46:G46"/>
    <mergeCell ref="A9:F9"/>
    <mergeCell ref="Z91:AC91"/>
    <mergeCell ref="R54:Y54"/>
    <mergeCell ref="Q73"/>
    <mergeCell ref="H35:J35"/>
    <mergeCell ref="C61:G61"/>
    <mergeCell ref="R112:Y112"/>
    <mergeCell ref="R106:Y106"/>
    <mergeCell ref="C48:G48"/>
    <mergeCell ref="Z106:AC106"/>
    <mergeCell ref="A11:F11"/>
    <mergeCell ref="Z93:AC93"/>
    <mergeCell ref="R56:Y56"/>
    <mergeCell ref="R122:Y122"/>
    <mergeCell ref="R105:Y105"/>
    <mergeCell ref="R43:Y43"/>
    <mergeCell ref="H58:P58"/>
    <mergeCell ref="R120:Y120"/>
    <mergeCell ref="Z122:AC122"/>
    <mergeCell ref="R107:Y107"/>
    <mergeCell ref="H73:P73"/>
    <mergeCell ref="X39:Y39"/>
    <mergeCell ref="H60:P60"/>
    <mergeCell ref="R67:Y67"/>
    <mergeCell ref="C74:G74"/>
    <mergeCell ref="R59:Y59"/>
    <mergeCell ref="Z59:AC59"/>
    <mergeCell ref="Z119:AC119"/>
    <mergeCell ref="B35"/>
    <mergeCell ref="Z46:AC46"/>
    <mergeCell ref="Z40:AC40"/>
    <mergeCell ref="R69:Y69"/>
    <mergeCell ref="H57:P57"/>
    <mergeCell ref="H84:P84"/>
    <mergeCell ref="Z104:AC104"/>
    <mergeCell ref="Z54:AC54"/>
    <mergeCell ref="H86:P86"/>
    <mergeCell ref="Q97"/>
    <mergeCell ref="Z81:AC81"/>
    <mergeCell ref="Z43:AC43"/>
    <mergeCell ref="Q79"/>
    <mergeCell ref="C67:G67"/>
    <mergeCell ref="A21:M21"/>
    <mergeCell ref="W7:Z7"/>
    <mergeCell ref="H34:J34"/>
    <mergeCell ref="Q81"/>
    <mergeCell ref="J130:AC130"/>
    <mergeCell ref="C69:G69"/>
    <mergeCell ref="C96:G96"/>
    <mergeCell ref="Z114:AC114"/>
    <mergeCell ref="Q74"/>
    <mergeCell ref="Q123"/>
    <mergeCell ref="R64:Y64"/>
    <mergeCell ref="H36:J36"/>
    <mergeCell ref="C62:G62"/>
    <mergeCell ref="Q110"/>
    <mergeCell ref="R82:Y82"/>
    <mergeCell ref="C98:G98"/>
    <mergeCell ref="Z107:AC107"/>
    <mergeCell ref="Z34:AC34"/>
    <mergeCell ref="H70:P70"/>
    <mergeCell ref="R57:Y57"/>
    <mergeCell ref="Q76"/>
    <mergeCell ref="T34:W34"/>
    <mergeCell ref="C64:G64"/>
    <mergeCell ref="Z36:AC36"/>
    <mergeCell ref="T39:W39"/>
    <mergeCell ref="H99:P99"/>
    <mergeCell ref="C93:G93"/>
    <mergeCell ref="H101:P101"/>
    <mergeCell ref="Z61:AC61"/>
    <mergeCell ref="R110:Y110"/>
    <mergeCell ref="H76:P76"/>
    <mergeCell ref="Q92"/>
    <mergeCell ref="G8:V8"/>
    <mergeCell ref="Q29"/>
    <mergeCell ref="Z112:AC112"/>
    <mergeCell ref="R75:Y75"/>
    <mergeCell ref="Q94"/>
    <mergeCell ref="A37"/>
    <mergeCell ref="A126:E126"/>
    <mergeCell ref="R62:Y62"/>
    <mergeCell ref="C82:G82"/>
    <mergeCell ref="Z62:AC62"/>
    <mergeCell ref="G10:V10"/>
    <mergeCell ref="Z56:AC56"/>
    <mergeCell ref="K38:L38"/>
    <mergeCell ref="AA9:AC9"/>
    <mergeCell ref="Z64:AC64"/>
    <mergeCell ref="C111:G111"/>
    <mergeCell ref="Q98"/>
    <mergeCell ref="Z51:AC5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AC172"/>
  <sheetViews>
    <sheetView workbookViewId="0">
      <selection activeCell="A1" sqref="A1"/>
    </sheetView>
  </sheetViews>
  <sheetFormatPr baseColWidth="8" defaultRowHeight="15"/>
  <cols>
    <col width="5.42578125" customWidth="1" style="207" min="1" max="1"/>
    <col width="13" customWidth="1" style="207" min="2" max="2"/>
    <col width="2.42578125" customWidth="1" style="207" min="3" max="3"/>
    <col width="3.42578125" customWidth="1" style="207" min="4" max="4"/>
    <col width="2.42578125" customWidth="1" style="207" min="5" max="5"/>
    <col width="10.42578125" customWidth="1" style="207" min="6" max="6"/>
    <col width="4.42578125" customWidth="1" style="207" min="7" max="7"/>
    <col width="9.42578125" customWidth="1" style="207" min="8" max="8"/>
    <col width="23.42578125" customWidth="1" style="207" min="9" max="9"/>
    <col width="12.42578125" customWidth="1" style="207" min="10" max="10"/>
    <col width="4.42578125" customWidth="1" style="207" min="11" max="11"/>
    <col width="6.42578125" customWidth="1" style="207" min="12" max="12"/>
    <col width="13" customWidth="1" style="207" min="13" max="13"/>
    <col width="2.42578125" customWidth="1" style="207" min="14" max="14"/>
    <col width="1.42578125" customWidth="1" style="207" min="15" max="15"/>
    <col width="8.42578125" customWidth="1" style="207" min="16" max="16"/>
    <col width="9.42578125" customWidth="1" style="207" min="17" max="17"/>
    <col width="10.42578125" customWidth="1" style="207" min="18" max="18"/>
    <col width="6.42578125" customWidth="1" style="207" min="19" max="19"/>
    <col width="4.42578125" customWidth="1" style="207" min="20" max="20"/>
    <col width="13" customWidth="1" style="207" min="21" max="21"/>
    <col width="1.42578125" customWidth="1" style="207" min="22" max="22"/>
    <col width="13" customWidth="1" style="207" min="23" max="23"/>
    <col width="13" customWidth="1" style="207" min="24" max="24"/>
    <col width="7.42578125" customWidth="1" style="207" min="25" max="25"/>
    <col width="1.42578125" customWidth="1" style="207" min="26" max="26"/>
    <col width="3.42578125" customWidth="1" style="207" min="27" max="27"/>
    <col width="13" customWidth="1" style="207" min="28" max="28"/>
    <col width="5.42578125" customWidth="1" style="207" min="29" max="29"/>
  </cols>
  <sheetData>
    <row r="1" ht="12.2" customHeight="1" s="207">
      <c r="A1" s="248" t="inlineStr">
        <is>
          <t>Унифицированная Форма № КС-2</t>
        </is>
      </c>
    </row>
    <row r="2" ht="12.2" customHeight="1" s="207">
      <c r="A2" s="248" t="inlineStr">
        <is>
          <t>Утверждена постановлением Госкомстата России</t>
        </is>
      </c>
    </row>
    <row r="3" ht="24.6" customHeight="1" s="207">
      <c r="A3" s="248" t="inlineStr">
        <is>
          <t>от 11.11.99 № 100</t>
        </is>
      </c>
    </row>
    <row r="4" ht="14.85" customHeight="1" s="207">
      <c r="A4" s="249" t="inlineStr"/>
      <c r="AA4" s="250" t="inlineStr">
        <is>
          <t>Код</t>
        </is>
      </c>
      <c r="AB4" s="251" t="n"/>
      <c r="AC4" s="252" t="n"/>
    </row>
    <row r="5" ht="14.85" customHeight="1" s="207">
      <c r="A5" s="253" t="inlineStr">
        <is>
          <t xml:space="preserve">Форма по ОКУД </t>
        </is>
      </c>
      <c r="AA5" s="250" t="inlineStr">
        <is>
          <t>0322005</t>
        </is>
      </c>
      <c r="AB5" s="251" t="n"/>
      <c r="AC5" s="252" t="n"/>
    </row>
    <row r="6" ht="14.85" customHeight="1" s="207">
      <c r="A6" s="249" t="inlineStr">
        <is>
          <t xml:space="preserve">Инвестор: </t>
        </is>
      </c>
      <c r="E6" s="254" t="inlineStr"/>
      <c r="F6" s="255" t="n"/>
      <c r="G6" s="255" t="n"/>
      <c r="H6" s="255" t="n"/>
      <c r="I6" s="255" t="n"/>
      <c r="J6" s="255" t="n"/>
      <c r="K6" s="255" t="n"/>
      <c r="L6" s="255" t="n"/>
      <c r="M6" s="255" t="n"/>
      <c r="N6" s="255" t="n"/>
      <c r="O6" s="255" t="n"/>
      <c r="P6" s="255" t="n"/>
      <c r="Q6" s="255" t="n"/>
      <c r="R6" s="255" t="n"/>
      <c r="S6" s="255" t="n"/>
      <c r="T6" s="255" t="n"/>
      <c r="U6" s="255" t="n"/>
      <c r="V6" s="255" t="n"/>
      <c r="W6" s="253" t="inlineStr">
        <is>
          <t xml:space="preserve">по ОКПО </t>
        </is>
      </c>
      <c r="AA6" s="256" t="inlineStr"/>
      <c r="AB6" s="257" t="n"/>
      <c r="AC6" s="258" t="n"/>
    </row>
    <row r="7" ht="14.85" customHeight="1" s="207">
      <c r="A7" s="249" t="inlineStr"/>
      <c r="E7" s="259" t="inlineStr">
        <is>
          <t>(организация, адрес, телефон, факс)</t>
        </is>
      </c>
      <c r="W7" s="249" t="inlineStr"/>
      <c r="AA7" s="260" t="inlineStr"/>
      <c r="AB7" s="255" t="n"/>
      <c r="AC7" s="261" t="n"/>
    </row>
    <row r="8" ht="14.85" customHeight="1" s="207">
      <c r="A8" s="249" t="inlineStr">
        <is>
          <t xml:space="preserve">Заказчик (Генподрядчик): </t>
        </is>
      </c>
      <c r="G8" s="254" t="inlineStr">
        <is>
          <t>Представитель МКД</t>
        </is>
      </c>
      <c r="H8" s="255" t="n"/>
      <c r="I8" s="255" t="n"/>
      <c r="J8" s="255" t="n"/>
      <c r="K8" s="255" t="n"/>
      <c r="L8" s="255" t="n"/>
      <c r="M8" s="255" t="n"/>
      <c r="N8" s="255" t="n"/>
      <c r="O8" s="255" t="n"/>
      <c r="P8" s="255" t="n"/>
      <c r="Q8" s="255" t="n"/>
      <c r="R8" s="255" t="n"/>
      <c r="S8" s="255" t="n"/>
      <c r="T8" s="255" t="n"/>
      <c r="U8" s="255" t="n"/>
      <c r="V8" s="255" t="n"/>
      <c r="W8" s="253" t="inlineStr">
        <is>
          <t xml:space="preserve">по ОКПО </t>
        </is>
      </c>
      <c r="AA8" s="256" t="inlineStr"/>
      <c r="AB8" s="257" t="n"/>
      <c r="AC8" s="258" t="n"/>
    </row>
    <row r="9" ht="14.85" customHeight="1" s="207">
      <c r="A9" s="249" t="inlineStr"/>
      <c r="G9" s="259" t="inlineStr">
        <is>
          <t>(организация, адрес, телефон, факс)</t>
        </is>
      </c>
      <c r="W9" s="249" t="inlineStr"/>
      <c r="AA9" s="260" t="inlineStr"/>
      <c r="AB9" s="255" t="n"/>
      <c r="AC9" s="261" t="n"/>
    </row>
    <row r="10" ht="14.85" customHeight="1" s="207">
      <c r="A10" s="249" t="inlineStr">
        <is>
          <t xml:space="preserve">Подрядчик (Субподрядчик): </t>
        </is>
      </c>
      <c r="G10" s="254" t="inlineStr">
        <is>
          <t>ООО "УК Жилищные решения"</t>
        </is>
      </c>
      <c r="H10" s="255" t="n"/>
      <c r="I10" s="255" t="n"/>
      <c r="J10" s="255" t="n"/>
      <c r="K10" s="255" t="n"/>
      <c r="L10" s="255" t="n"/>
      <c r="M10" s="255" t="n"/>
      <c r="N10" s="255" t="n"/>
      <c r="O10" s="255" t="n"/>
      <c r="P10" s="255" t="n"/>
      <c r="Q10" s="255" t="n"/>
      <c r="R10" s="255" t="n"/>
      <c r="S10" s="255" t="n"/>
      <c r="T10" s="255" t="n"/>
      <c r="U10" s="255" t="n"/>
      <c r="V10" s="255" t="n"/>
      <c r="W10" s="253" t="inlineStr">
        <is>
          <t xml:space="preserve">по ОКПО </t>
        </is>
      </c>
      <c r="AA10" s="256" t="inlineStr"/>
      <c r="AB10" s="257" t="n"/>
      <c r="AC10" s="258" t="n"/>
    </row>
    <row r="11" ht="14.85" customHeight="1" s="207">
      <c r="A11" s="249" t="inlineStr"/>
      <c r="G11" s="259" t="inlineStr">
        <is>
          <t>(организация, адрес, телефон, факс)</t>
        </is>
      </c>
      <c r="W11" s="249" t="inlineStr"/>
      <c r="AA11" s="260" t="inlineStr"/>
      <c r="AB11" s="255" t="n"/>
      <c r="AC11" s="261" t="n"/>
    </row>
    <row r="12" ht="14.85" customHeight="1" s="207">
      <c r="A12" s="249" t="inlineStr">
        <is>
          <t xml:space="preserve">Стройка: </t>
        </is>
      </c>
      <c r="D12" s="254" t="inlineStr">
        <is>
          <t>Содержание и текущий ремонт МКД Московская область го Щелково, Фряново</t>
        </is>
      </c>
      <c r="E12" s="255" t="n"/>
      <c r="F12" s="255" t="n"/>
      <c r="G12" s="255" t="n"/>
      <c r="H12" s="255" t="n"/>
      <c r="I12" s="255" t="n"/>
      <c r="J12" s="255" t="n"/>
      <c r="K12" s="255" t="n"/>
      <c r="L12" s="255" t="n"/>
      <c r="M12" s="255" t="n"/>
      <c r="N12" s="255" t="n"/>
      <c r="O12" s="255" t="n"/>
      <c r="P12" s="255" t="n"/>
      <c r="Q12" s="255" t="n"/>
      <c r="R12" s="255" t="n"/>
      <c r="S12" s="255" t="n"/>
      <c r="T12" s="255" t="n"/>
      <c r="U12" s="255" t="n"/>
      <c r="V12" s="255" t="n"/>
      <c r="W12" s="253" t="inlineStr"/>
      <c r="AA12" s="250" t="inlineStr"/>
      <c r="AB12" s="251" t="n"/>
      <c r="AC12" s="252" t="n"/>
    </row>
    <row r="13" ht="14.85" customHeight="1" s="207">
      <c r="A13" s="249" t="inlineStr">
        <is>
          <t xml:space="preserve">Объект: </t>
        </is>
      </c>
      <c r="D13" s="254" t="inlineStr">
        <is>
          <t>Содержание и текущий ремонт МКД Московская область го Щелково, Фряново</t>
        </is>
      </c>
      <c r="E13" s="255" t="n"/>
      <c r="F13" s="255" t="n"/>
      <c r="G13" s="255" t="n"/>
      <c r="H13" s="255" t="n"/>
      <c r="I13" s="255" t="n"/>
      <c r="J13" s="255" t="n"/>
      <c r="K13" s="255" t="n"/>
      <c r="L13" s="255" t="n"/>
      <c r="M13" s="255" t="n"/>
      <c r="N13" s="255" t="n"/>
      <c r="O13" s="255" t="n"/>
      <c r="P13" s="255" t="n"/>
      <c r="Q13" s="255" t="n"/>
      <c r="R13" s="255" t="n"/>
      <c r="S13" s="255" t="n"/>
      <c r="T13" s="255" t="n"/>
      <c r="U13" s="255" t="n"/>
      <c r="V13" s="255" t="n"/>
      <c r="W13" s="253" t="inlineStr"/>
      <c r="AA13" s="250" t="inlineStr"/>
      <c r="AB13" s="251" t="n"/>
      <c r="AC13" s="252" t="n"/>
    </row>
    <row r="14" ht="14.85" customHeight="1" s="207">
      <c r="A14" s="253" t="inlineStr">
        <is>
          <t xml:space="preserve">Вид деятельности по ОКДП </t>
        </is>
      </c>
      <c r="AA14" s="250" t="inlineStr"/>
      <c r="AB14" s="251" t="n"/>
      <c r="AC14" s="252" t="n"/>
    </row>
    <row r="15" ht="14.85" customHeight="1" s="207">
      <c r="A15" s="253" t="inlineStr">
        <is>
          <t xml:space="preserve">Договор подряда (контракт) </t>
        </is>
      </c>
      <c r="Y15" s="262" t="inlineStr">
        <is>
          <t>номер</t>
        </is>
      </c>
      <c r="Z15" s="252" t="n"/>
      <c r="AA15" s="263" t="inlineStr"/>
      <c r="AB15" s="251" t="n"/>
      <c r="AC15" s="252" t="n"/>
    </row>
    <row r="16" ht="14.85" customHeight="1" s="207">
      <c r="A16" s="249" t="inlineStr"/>
      <c r="Y16" s="250" t="inlineStr">
        <is>
          <t>дата</t>
        </is>
      </c>
      <c r="Z16" s="252" t="n"/>
      <c r="AA16" s="263" t="inlineStr"/>
      <c r="AB16" s="263" t="inlineStr"/>
      <c r="AC16" s="263" t="inlineStr"/>
    </row>
    <row r="17" ht="14.85" customHeight="1" s="207">
      <c r="A17" s="253" t="inlineStr">
        <is>
          <t>Вид операции</t>
        </is>
      </c>
      <c r="AA17" s="250" t="inlineStr"/>
      <c r="AB17" s="251" t="n"/>
      <c r="AC17" s="252" t="n"/>
    </row>
    <row r="18" ht="12.2" customHeight="1" s="207">
      <c r="A18" s="264" t="inlineStr"/>
    </row>
    <row r="19" ht="14.85" customHeight="1" s="207">
      <c r="A19" s="253" t="inlineStr"/>
      <c r="V19" s="250" t="inlineStr">
        <is>
          <t>Отчетный период</t>
        </is>
      </c>
      <c r="W19" s="251" t="n"/>
      <c r="X19" s="251" t="n"/>
      <c r="Y19" s="251" t="n"/>
      <c r="Z19" s="251" t="n"/>
      <c r="AA19" s="251" t="n"/>
      <c r="AB19" s="251" t="n"/>
      <c r="AC19" s="252" t="n"/>
    </row>
    <row r="20" ht="14.85" customHeight="1" s="207">
      <c r="A20" s="253" t="inlineStr"/>
      <c r="N20" s="250" t="inlineStr">
        <is>
          <t>Номер документа</t>
        </is>
      </c>
      <c r="O20" s="251" t="n"/>
      <c r="P20" s="251" t="n"/>
      <c r="Q20" s="252" t="n"/>
      <c r="R20" s="250" t="inlineStr">
        <is>
          <t>Дата составления</t>
        </is>
      </c>
      <c r="S20" s="251" t="n"/>
      <c r="T20" s="252" t="n"/>
      <c r="U20" s="249" t="inlineStr"/>
      <c r="V20" s="250" t="inlineStr">
        <is>
          <t>с</t>
        </is>
      </c>
      <c r="W20" s="251" t="n"/>
      <c r="X20" s="251" t="n"/>
      <c r="Y20" s="251" t="n"/>
      <c r="Z20" s="252" t="n"/>
      <c r="AA20" s="250" t="inlineStr">
        <is>
          <t>по</t>
        </is>
      </c>
      <c r="AB20" s="251" t="n"/>
      <c r="AC20" s="252" t="n"/>
    </row>
    <row r="21" ht="14.85" customHeight="1" s="207">
      <c r="A21" s="253" t="inlineStr"/>
      <c r="N21" s="250" t="inlineStr"/>
      <c r="O21" s="251" t="n"/>
      <c r="P21" s="251" t="n"/>
      <c r="Q21" s="252" t="n"/>
      <c r="R21" s="250" t="inlineStr">
        <is>
          <t>30.11.2025</t>
        </is>
      </c>
      <c r="S21" s="251" t="n"/>
      <c r="T21" s="252" t="n"/>
      <c r="U21" s="249" t="inlineStr"/>
      <c r="V21" s="263" t="inlineStr">
        <is>
          <t>01.11.2025</t>
        </is>
      </c>
      <c r="W21" s="251" t="n"/>
      <c r="X21" s="251" t="n"/>
      <c r="Y21" s="251" t="n"/>
      <c r="Z21" s="252" t="n"/>
      <c r="AA21" s="263" t="inlineStr">
        <is>
          <t>30.11.2025</t>
        </is>
      </c>
      <c r="AB21" s="251" t="n"/>
      <c r="AC21" s="252" t="n"/>
    </row>
    <row r="22" ht="51.75" customHeight="1" s="207">
      <c r="A22" s="265" t="inlineStr">
        <is>
          <t>АКТ о приемке выполненных работ</t>
        </is>
      </c>
    </row>
    <row r="23" ht="12.2" customHeight="1" s="207">
      <c r="A23" s="264" t="inlineStr"/>
    </row>
    <row r="24" ht="12.2" customHeight="1" s="207">
      <c r="A24" s="266" t="n"/>
      <c r="L24" s="267" t="n"/>
      <c r="O24" s="266" t="n"/>
    </row>
    <row r="25" ht="12.2" customHeight="1" s="207">
      <c r="A25" s="264" t="inlineStr"/>
    </row>
    <row r="26" ht="24.6" customHeight="1" s="207">
      <c r="A26" s="263" t="inlineStr">
        <is>
          <t>Номер</t>
        </is>
      </c>
      <c r="B26" s="258" t="n"/>
      <c r="C26" s="263" t="inlineStr">
        <is>
          <t>Обоснование</t>
        </is>
      </c>
      <c r="D26" s="257" t="n"/>
      <c r="E26" s="257" t="n"/>
      <c r="F26" s="257" t="n"/>
      <c r="G26" s="258" t="n"/>
      <c r="H26" s="263" t="inlineStr">
        <is>
          <t>Наименование работ и затрат</t>
        </is>
      </c>
      <c r="I26" s="257" t="n"/>
      <c r="J26" s="258" t="n"/>
      <c r="K26" s="263" t="inlineStr">
        <is>
          <t>Единица измерения</t>
        </is>
      </c>
      <c r="L26" s="258" t="n"/>
      <c r="M26" s="263" t="inlineStr">
        <is>
          <t>Количество</t>
        </is>
      </c>
      <c r="N26" s="251" t="n"/>
      <c r="O26" s="251" t="n"/>
      <c r="P26" s="251" t="n"/>
      <c r="Q26" s="252" t="n"/>
      <c r="R26" s="263" t="inlineStr">
        <is>
          <t>Сметная стоимость, руб</t>
        </is>
      </c>
      <c r="S26" s="251" t="n"/>
      <c r="T26" s="251" t="n"/>
      <c r="U26" s="251" t="n"/>
      <c r="V26" s="251" t="n"/>
      <c r="W26" s="251" t="n"/>
      <c r="X26" s="251" t="n"/>
      <c r="Y26" s="251" t="n"/>
      <c r="Z26" s="251" t="n"/>
      <c r="AA26" s="251" t="n"/>
      <c r="AB26" s="251" t="n"/>
      <c r="AC26" s="252" t="n"/>
    </row>
    <row r="27" ht="12.2" customHeight="1" s="207">
      <c r="A27" s="268" t="n"/>
      <c r="B27" s="261" t="n"/>
      <c r="C27" s="269" t="n"/>
      <c r="G27" s="270" t="n"/>
      <c r="H27" s="269" t="n"/>
      <c r="J27" s="270" t="n"/>
      <c r="K27" s="269" t="n"/>
      <c r="L27" s="270" t="n"/>
      <c r="M27" s="263" t="inlineStr">
        <is>
          <t>на единицу измерения</t>
        </is>
      </c>
      <c r="N27" s="257" t="n"/>
      <c r="O27" s="258" t="n"/>
      <c r="P27" s="263" t="inlineStr">
        <is>
          <t>коэффициенты</t>
        </is>
      </c>
      <c r="Q27" s="263" t="inlineStr">
        <is>
          <t>всего с учетом коэффициентов</t>
        </is>
      </c>
      <c r="R27" s="263" t="inlineStr">
        <is>
          <t>на единицу измерения в базисном уровне цен</t>
        </is>
      </c>
      <c r="S27" s="263" t="inlineStr">
        <is>
          <t>индекс</t>
        </is>
      </c>
      <c r="T27" s="263" t="inlineStr">
        <is>
          <t>на единицу измерения в текущем уровне цен</t>
        </is>
      </c>
      <c r="U27" s="257" t="n"/>
      <c r="V27" s="257" t="n"/>
      <c r="W27" s="258" t="n"/>
      <c r="X27" s="263" t="inlineStr">
        <is>
          <t>коэффициенты</t>
        </is>
      </c>
      <c r="Y27" s="258" t="n"/>
      <c r="Z27" s="263" t="inlineStr">
        <is>
          <t>всего в текущем уровне цен</t>
        </is>
      </c>
      <c r="AA27" s="257" t="n"/>
      <c r="AB27" s="257" t="n"/>
      <c r="AC27" s="258" t="n"/>
    </row>
    <row r="28" ht="61.35" customHeight="1" s="207">
      <c r="A28" s="263" t="inlineStr">
        <is>
          <t>по пор.</t>
        </is>
      </c>
      <c r="B28" s="263" t="inlineStr">
        <is>
          <t>поз. по см.</t>
        </is>
      </c>
      <c r="C28" s="268" t="n"/>
      <c r="D28" s="255" t="n"/>
      <c r="E28" s="255" t="n"/>
      <c r="F28" s="255" t="n"/>
      <c r="G28" s="261" t="n"/>
      <c r="H28" s="268" t="n"/>
      <c r="I28" s="255" t="n"/>
      <c r="J28" s="261" t="n"/>
      <c r="K28" s="268" t="n"/>
      <c r="L28" s="261" t="n"/>
      <c r="M28" s="268" t="n"/>
      <c r="N28" s="255" t="n"/>
      <c r="O28" s="261" t="n"/>
      <c r="P28" s="271" t="n"/>
      <c r="Q28" s="271" t="n"/>
      <c r="R28" s="271" t="n"/>
      <c r="S28" s="271" t="n"/>
      <c r="T28" s="268" t="n"/>
      <c r="U28" s="255" t="n"/>
      <c r="V28" s="255" t="n"/>
      <c r="W28" s="261" t="n"/>
      <c r="X28" s="268" t="n"/>
      <c r="Y28" s="261" t="n"/>
      <c r="Z28" s="268" t="n"/>
      <c r="AA28" s="255" t="n"/>
      <c r="AB28" s="255" t="n"/>
      <c r="AC28" s="261" t="n"/>
    </row>
    <row r="29" ht="18.4" customHeight="1" s="207">
      <c r="A29" s="263" t="inlineStr">
        <is>
          <t>1</t>
        </is>
      </c>
      <c r="B29" s="263" t="inlineStr">
        <is>
          <t>2</t>
        </is>
      </c>
      <c r="C29" s="263" t="inlineStr">
        <is>
          <t>3</t>
        </is>
      </c>
      <c r="D29" s="251" t="n"/>
      <c r="E29" s="251" t="n"/>
      <c r="F29" s="251" t="n"/>
      <c r="G29" s="252" t="n"/>
      <c r="H29" s="263" t="inlineStr">
        <is>
          <t>4</t>
        </is>
      </c>
      <c r="I29" s="251" t="n"/>
      <c r="J29" s="252" t="n"/>
      <c r="K29" s="263" t="inlineStr">
        <is>
          <t>5</t>
        </is>
      </c>
      <c r="L29" s="252" t="n"/>
      <c r="M29" s="263" t="inlineStr">
        <is>
          <t>6</t>
        </is>
      </c>
      <c r="N29" s="251" t="n"/>
      <c r="O29" s="252" t="n"/>
      <c r="P29" s="263" t="inlineStr">
        <is>
          <t>7</t>
        </is>
      </c>
      <c r="Q29" s="263" t="inlineStr">
        <is>
          <t>8</t>
        </is>
      </c>
      <c r="R29" s="263" t="inlineStr">
        <is>
          <t>9</t>
        </is>
      </c>
      <c r="S29" s="263" t="inlineStr">
        <is>
          <t>10</t>
        </is>
      </c>
      <c r="T29" s="263" t="inlineStr">
        <is>
          <t>11</t>
        </is>
      </c>
      <c r="U29" s="251" t="n"/>
      <c r="V29" s="251" t="n"/>
      <c r="W29" s="252" t="n"/>
      <c r="X29" s="263" t="inlineStr">
        <is>
          <t>12</t>
        </is>
      </c>
      <c r="Y29" s="252" t="n"/>
      <c r="Z29" s="263" t="inlineStr">
        <is>
          <t>13</t>
        </is>
      </c>
      <c r="AA29" s="251" t="n"/>
      <c r="AB29" s="251" t="n"/>
      <c r="AC29" s="252" t="n"/>
    </row>
    <row r="31" ht="12.2" customHeight="1" s="207">
      <c r="A31" s="272" t="inlineStr">
        <is>
          <t>Комарова 11/2</t>
        </is>
      </c>
      <c r="B31" s="255" t="n"/>
      <c r="C31" s="255" t="n"/>
      <c r="D31" s="255" t="n"/>
      <c r="E31" s="255" t="n"/>
      <c r="F31" s="255" t="n"/>
      <c r="G31" s="255" t="n"/>
      <c r="H31" s="255" t="n"/>
      <c r="I31" s="255" t="n"/>
      <c r="J31" s="255" t="n"/>
      <c r="K31" s="255" t="n"/>
      <c r="L31" s="255" t="n"/>
      <c r="M31" s="255" t="n"/>
      <c r="N31" s="255" t="n"/>
      <c r="O31" s="255" t="n"/>
      <c r="P31" s="255" t="n"/>
      <c r="Q31" s="255" t="n"/>
      <c r="R31" s="255" t="n"/>
      <c r="S31" s="255" t="n"/>
      <c r="T31" s="255" t="n"/>
      <c r="U31" s="255" t="n"/>
      <c r="V31" s="255" t="n"/>
      <c r="W31" s="255" t="n"/>
      <c r="X31" s="255" t="n"/>
      <c r="Y31" s="255" t="n"/>
      <c r="Z31" s="255" t="n"/>
      <c r="AA31" s="255" t="n"/>
      <c r="AB31" s="255" t="n"/>
      <c r="AC31" s="255" t="n"/>
    </row>
    <row r="33" ht="12.2" customHeight="1" s="207">
      <c r="A33" s="272" t="inlineStr">
        <is>
          <t>сантехнические работы</t>
        </is>
      </c>
      <c r="B33" s="255" t="n"/>
      <c r="C33" s="255" t="n"/>
      <c r="D33" s="255" t="n"/>
      <c r="E33" s="255" t="n"/>
      <c r="F33" s="255" t="n"/>
      <c r="G33" s="255" t="n"/>
      <c r="H33" s="255" t="n"/>
      <c r="I33" s="255" t="n"/>
      <c r="J33" s="255" t="n"/>
      <c r="K33" s="255" t="n"/>
      <c r="L33" s="255" t="n"/>
      <c r="M33" s="255" t="n"/>
      <c r="N33" s="255" t="n"/>
      <c r="O33" s="255" t="n"/>
      <c r="P33" s="255" t="n"/>
      <c r="Q33" s="255" t="n"/>
      <c r="R33" s="255" t="n"/>
      <c r="S33" s="255" t="n"/>
      <c r="T33" s="255" t="n"/>
      <c r="U33" s="255" t="n"/>
      <c r="V33" s="255" t="n"/>
      <c r="W33" s="255" t="n"/>
      <c r="X33" s="255" t="n"/>
      <c r="Y33" s="255" t="n"/>
      <c r="Z33" s="255" t="n"/>
      <c r="AA33" s="255" t="n"/>
      <c r="AB33" s="255" t="n"/>
      <c r="AC33" s="255" t="n"/>
    </row>
    <row r="34" ht="24.6" customHeight="1" s="207">
      <c r="A34" s="264" t="inlineStr">
        <is>
          <t>1</t>
        </is>
      </c>
      <c r="B34" s="273" t="inlineStr">
        <is>
          <t>0</t>
        </is>
      </c>
      <c r="C34" s="273" t="inlineStr">
        <is>
          <t>ГЭСНр 65-02-012-02</t>
        </is>
      </c>
      <c r="H34" s="273" t="inlineStr">
        <is>
          <t>Слив и наполнение водой системы отопления: с осмотром системы</t>
        </is>
      </c>
      <c r="K34" s="273" t="inlineStr">
        <is>
          <t>1000 м3</t>
        </is>
      </c>
      <c r="M34" s="274" t="n">
        <v>0.3</v>
      </c>
      <c r="P34" s="248" t="inlineStr"/>
      <c r="Q34" s="275" t="n">
        <v>0.3</v>
      </c>
      <c r="R34" s="248" t="inlineStr"/>
      <c r="S34" s="248" t="inlineStr"/>
      <c r="T34" s="248" t="inlineStr"/>
      <c r="X34" s="248" t="inlineStr"/>
      <c r="Z34" s="248" t="inlineStr"/>
    </row>
    <row r="35" ht="12.2" customHeight="1" s="207">
      <c r="A35" s="264" t="inlineStr"/>
      <c r="B35" s="264" t="inlineStr"/>
      <c r="C35" s="264" t="inlineStr">
        <is>
          <t xml:space="preserve">             1</t>
        </is>
      </c>
      <c r="H35" s="264" t="inlineStr">
        <is>
          <t>ОТ(ЗТ)</t>
        </is>
      </c>
      <c r="K35" s="264" t="inlineStr">
        <is>
          <t>чел.-ч</t>
        </is>
      </c>
      <c r="M35" s="248" t="inlineStr"/>
      <c r="P35" s="248" t="inlineStr"/>
      <c r="Q35" s="276" t="n">
        <v>0.381</v>
      </c>
      <c r="R35" s="248" t="inlineStr"/>
      <c r="S35" s="248" t="inlineStr"/>
      <c r="T35" s="248" t="inlineStr"/>
      <c r="X35" s="248" t="inlineStr"/>
      <c r="Z35" s="275" t="n">
        <v>180.35</v>
      </c>
    </row>
    <row r="36" ht="12.2" customHeight="1" s="207">
      <c r="A36" s="264" t="inlineStr"/>
      <c r="B36" s="264" t="inlineStr"/>
      <c r="C36" s="264" t="inlineStr">
        <is>
          <t>1-100-30</t>
        </is>
      </c>
      <c r="H36" s="264" t="inlineStr">
        <is>
          <t>Средний разряд работы 3,0</t>
        </is>
      </c>
      <c r="K36" s="264" t="inlineStr">
        <is>
          <t>чел.-ч</t>
        </is>
      </c>
      <c r="M36" s="277" t="n">
        <v>1.27</v>
      </c>
      <c r="P36" s="248" t="inlineStr"/>
      <c r="Q36" s="276" t="n">
        <v>0.381</v>
      </c>
      <c r="R36" s="248" t="inlineStr"/>
      <c r="S36" s="248" t="inlineStr"/>
      <c r="T36" s="277" t="n">
        <v>473.35</v>
      </c>
      <c r="X36" s="248" t="inlineStr"/>
      <c r="Z36" s="277" t="n">
        <v>180.35</v>
      </c>
    </row>
    <row r="37" ht="12.2" customHeight="1" s="207">
      <c r="A37" s="264" t="inlineStr"/>
      <c r="B37" s="264" t="inlineStr"/>
      <c r="C37" s="264" t="inlineStr"/>
      <c r="H37" s="278" t="inlineStr">
        <is>
          <t>Итого прямые затраты</t>
        </is>
      </c>
      <c r="I37" s="257" t="n"/>
      <c r="J37" s="257" t="n"/>
      <c r="K37" s="279" t="inlineStr"/>
      <c r="L37" s="257" t="n"/>
      <c r="M37" s="279" t="inlineStr"/>
      <c r="N37" s="257" t="n"/>
      <c r="O37" s="257" t="n"/>
      <c r="P37" s="279" t="inlineStr"/>
      <c r="Q37" s="279" t="inlineStr"/>
      <c r="R37" s="279" t="inlineStr"/>
      <c r="S37" s="279" t="inlineStr"/>
      <c r="T37" s="279" t="inlineStr"/>
      <c r="U37" s="257" t="n"/>
      <c r="V37" s="257" t="n"/>
      <c r="W37" s="257" t="n"/>
      <c r="X37" s="279" t="inlineStr"/>
      <c r="Y37" s="257" t="n"/>
      <c r="Z37" s="280" t="n">
        <v>180.35</v>
      </c>
      <c r="AA37" s="257" t="n"/>
      <c r="AB37" s="257" t="n"/>
      <c r="AC37" s="257" t="n"/>
    </row>
    <row r="38" ht="12.2" customHeight="1" s="207">
      <c r="C38" s="264" t="inlineStr"/>
      <c r="H38" s="264" t="inlineStr">
        <is>
          <t>ФОТ</t>
        </is>
      </c>
      <c r="K38" s="264" t="inlineStr"/>
      <c r="M38" s="248" t="inlineStr"/>
      <c r="P38" s="248" t="inlineStr"/>
      <c r="Q38" s="248" t="inlineStr"/>
      <c r="R38" s="264" t="inlineStr"/>
      <c r="S38" s="264" t="inlineStr"/>
      <c r="T38" s="264" t="inlineStr"/>
      <c r="X38" s="264" t="inlineStr"/>
      <c r="Z38" s="277" t="n">
        <v>180.35</v>
      </c>
    </row>
    <row r="39" ht="36.75" customHeight="1" s="207">
      <c r="C39" s="264" t="inlineStr">
        <is>
          <t>812/пр_2020_прил._т._п.99.2_гр.3</t>
        </is>
      </c>
      <c r="H39" s="264" t="inlineStr">
        <is>
          <t>НР (Внутренние санитарно-технические работы: смена труб, санприборов, запорной арматуры и другое)</t>
        </is>
      </c>
      <c r="K39" s="264" t="inlineStr">
        <is>
          <t>%</t>
        </is>
      </c>
      <c r="M39" s="281" t="n">
        <v>103</v>
      </c>
      <c r="P39" s="248" t="inlineStr"/>
      <c r="Q39" s="277" t="n">
        <v>103</v>
      </c>
      <c r="R39" s="264" t="inlineStr"/>
      <c r="S39" s="264" t="inlineStr"/>
      <c r="T39" s="264" t="inlineStr"/>
      <c r="X39" s="264" t="inlineStr"/>
      <c r="Z39" s="277" t="n">
        <v>185.76</v>
      </c>
    </row>
    <row r="40" ht="36.75" customHeight="1" s="207">
      <c r="C40" s="264" t="inlineStr">
        <is>
          <t>774/пр_2020_прил._т._п.99.2_гр.3</t>
        </is>
      </c>
      <c r="H40" s="264" t="inlineStr">
        <is>
          <t>СП (Внутренние санитарно-технические работы: смена труб, санприборов, запорной арматуры и другое)</t>
        </is>
      </c>
      <c r="K40" s="264" t="inlineStr">
        <is>
          <t>%</t>
        </is>
      </c>
      <c r="M40" s="281" t="n">
        <v>52</v>
      </c>
      <c r="P40" s="248" t="inlineStr"/>
      <c r="Q40" s="277" t="n">
        <v>52</v>
      </c>
      <c r="R40" s="264" t="inlineStr"/>
      <c r="S40" s="264" t="inlineStr"/>
      <c r="T40" s="264" t="inlineStr"/>
      <c r="X40" s="264" t="inlineStr"/>
      <c r="Z40" s="277" t="n">
        <v>93.78</v>
      </c>
    </row>
    <row r="41">
      <c r="A41" s="282" t="n"/>
      <c r="B41" s="282" t="n"/>
      <c r="C41" s="282" t="n"/>
      <c r="D41" s="282" t="n"/>
      <c r="E41" s="282" t="n"/>
      <c r="F41" s="282" t="n"/>
      <c r="G41" s="282" t="n"/>
      <c r="H41" s="282" t="n"/>
      <c r="I41" s="282" t="n"/>
      <c r="J41" s="282" t="n"/>
      <c r="K41" s="282" t="n"/>
      <c r="L41" s="282" t="n"/>
      <c r="M41" s="282" t="n"/>
      <c r="N41" s="282" t="n"/>
      <c r="O41" s="282" t="n"/>
      <c r="P41" s="282" t="n"/>
      <c r="Q41" s="282" t="n"/>
      <c r="R41" s="282" t="n"/>
      <c r="S41" s="282" t="n"/>
      <c r="T41" s="282" t="n"/>
      <c r="U41" s="282" t="n"/>
      <c r="V41" s="282" t="n"/>
      <c r="W41" s="282" t="n"/>
      <c r="X41" s="282" t="n"/>
      <c r="Y41" s="282" t="n"/>
      <c r="Z41" s="282" t="n"/>
      <c r="AA41" s="282" t="n"/>
      <c r="AB41" s="282" t="n"/>
      <c r="AC41" s="282" t="n"/>
    </row>
    <row r="42" ht="12.2" customHeight="1" s="207">
      <c r="H42" s="273" t="inlineStr">
        <is>
          <t>Всего по позиции</t>
        </is>
      </c>
      <c r="S42" s="264" t="inlineStr"/>
      <c r="T42" s="275" t="n">
        <v>1532.97</v>
      </c>
      <c r="X42" s="264" t="inlineStr"/>
      <c r="Z42" s="275" t="n">
        <v>459.89</v>
      </c>
    </row>
    <row r="43" ht="36.75" customHeight="1" s="207">
      <c r="A43" s="264" t="inlineStr">
        <is>
          <t>2</t>
        </is>
      </c>
      <c r="B43" s="273" t="inlineStr">
        <is>
          <t>1</t>
        </is>
      </c>
      <c r="C43" s="273" t="inlineStr">
        <is>
          <t>ГЭСНр 65-02-004-02</t>
        </is>
      </c>
      <c r="H43" s="273" t="inlineStr">
        <is>
          <t>Смена отдельных участков трубопроводов с заготовкой труб в построечных условиях диаметром: до 32 мм</t>
        </is>
      </c>
      <c r="K43" s="273" t="inlineStr">
        <is>
          <t>100 м</t>
        </is>
      </c>
      <c r="M43" s="277" t="n">
        <v>0.08</v>
      </c>
      <c r="P43" s="248" t="inlineStr"/>
      <c r="Q43" s="275" t="n">
        <v>0.08</v>
      </c>
      <c r="R43" s="248" t="inlineStr"/>
      <c r="S43" s="248" t="inlineStr"/>
      <c r="T43" s="248" t="inlineStr"/>
      <c r="X43" s="248" t="inlineStr"/>
      <c r="Z43" s="248" t="inlineStr"/>
    </row>
    <row r="44" ht="12.2" customHeight="1" s="207">
      <c r="A44" s="264" t="inlineStr"/>
      <c r="B44" s="264" t="inlineStr"/>
      <c r="C44" s="264" t="inlineStr">
        <is>
          <t xml:space="preserve">             1</t>
        </is>
      </c>
      <c r="H44" s="264" t="inlineStr">
        <is>
          <t>ОТ(ЗТ)</t>
        </is>
      </c>
      <c r="K44" s="264" t="inlineStr">
        <is>
          <t>чел.-ч</t>
        </is>
      </c>
      <c r="M44" s="248" t="inlineStr"/>
      <c r="P44" s="248" t="inlineStr"/>
      <c r="Q44" s="276" t="n">
        <v>6.616</v>
      </c>
      <c r="R44" s="248" t="inlineStr"/>
      <c r="S44" s="248" t="inlineStr"/>
      <c r="T44" s="248" t="inlineStr"/>
      <c r="X44" s="248" t="inlineStr"/>
      <c r="Z44" s="275" t="n">
        <v>3131.68</v>
      </c>
    </row>
    <row r="45" ht="12.2" customHeight="1" s="207">
      <c r="A45" s="264" t="inlineStr"/>
      <c r="B45" s="264" t="inlineStr"/>
      <c r="C45" s="264" t="inlineStr">
        <is>
          <t>1-100-30</t>
        </is>
      </c>
      <c r="H45" s="264" t="inlineStr">
        <is>
          <t>Средний разряд работы 3,0</t>
        </is>
      </c>
      <c r="K45" s="264" t="inlineStr">
        <is>
          <t>чел.-ч</t>
        </is>
      </c>
      <c r="M45" s="274" t="n">
        <v>82.7</v>
      </c>
      <c r="P45" s="248" t="inlineStr"/>
      <c r="Q45" s="276" t="n">
        <v>6.616</v>
      </c>
      <c r="R45" s="248" t="inlineStr"/>
      <c r="S45" s="248" t="inlineStr"/>
      <c r="T45" s="277" t="n">
        <v>473.35</v>
      </c>
      <c r="X45" s="248" t="inlineStr"/>
      <c r="Z45" s="277" t="n">
        <v>3131.68</v>
      </c>
    </row>
    <row r="46" ht="12.2" customHeight="1" s="207">
      <c r="A46" s="264" t="inlineStr"/>
      <c r="B46" s="264" t="inlineStr"/>
      <c r="C46" s="264" t="inlineStr">
        <is>
          <t xml:space="preserve">             2</t>
        </is>
      </c>
      <c r="H46" s="264" t="inlineStr">
        <is>
          <t>ЭМ</t>
        </is>
      </c>
      <c r="K46" s="264" t="inlineStr"/>
      <c r="M46" s="248" t="inlineStr"/>
      <c r="P46" s="248" t="inlineStr"/>
      <c r="Q46" s="248" t="inlineStr"/>
      <c r="R46" s="248" t="inlineStr"/>
      <c r="S46" s="248" t="inlineStr"/>
      <c r="T46" s="248" t="inlineStr"/>
      <c r="X46" s="248" t="inlineStr"/>
      <c r="Z46" s="275" t="n">
        <v>24.93</v>
      </c>
    </row>
    <row r="47" ht="12.2" customHeight="1" s="207">
      <c r="A47" s="285" t="inlineStr"/>
      <c r="B47" s="285" t="inlineStr"/>
      <c r="C47" s="285" t="inlineStr"/>
      <c r="H47" s="285" t="inlineStr">
        <is>
          <t>ОТм(ЗТм)</t>
        </is>
      </c>
      <c r="K47" s="285" t="inlineStr">
        <is>
          <t>чел.-ч</t>
        </is>
      </c>
      <c r="M47" s="286" t="inlineStr"/>
      <c r="P47" s="286" t="inlineStr"/>
      <c r="Q47" s="292" t="n">
        <v>0.032</v>
      </c>
      <c r="R47" s="286" t="inlineStr"/>
      <c r="S47" s="286" t="inlineStr"/>
      <c r="T47" s="286" t="inlineStr"/>
      <c r="X47" s="286" t="inlineStr"/>
      <c r="Z47" s="275" t="n">
        <v>16.1</v>
      </c>
    </row>
    <row r="48" ht="24.6" customHeight="1" s="207">
      <c r="A48" s="264" t="inlineStr"/>
      <c r="B48" s="264" t="inlineStr"/>
      <c r="C48" s="264" t="inlineStr">
        <is>
          <t>91.06.06-048</t>
        </is>
      </c>
      <c r="H48" s="264" t="inlineStr">
        <is>
          <t>Подъемники одномачтовые, грузоподъемность до 500 кг, высота подъема 45 м</t>
        </is>
      </c>
      <c r="K48" s="264" t="inlineStr">
        <is>
          <t>маш.-ч</t>
        </is>
      </c>
      <c r="M48" s="274" t="n">
        <v>0.2</v>
      </c>
      <c r="P48" s="248" t="inlineStr"/>
      <c r="Q48" s="276" t="n">
        <v>0.016</v>
      </c>
      <c r="R48" s="277" t="n">
        <v>37.32</v>
      </c>
      <c r="S48" s="277" t="n">
        <v>1.52</v>
      </c>
      <c r="T48" s="277" t="n">
        <v>56.73</v>
      </c>
      <c r="X48" s="248" t="inlineStr"/>
      <c r="Z48" s="277" t="n">
        <v>0.91</v>
      </c>
    </row>
    <row r="49" ht="12.2" customHeight="1" s="207">
      <c r="A49" s="264" t="inlineStr"/>
      <c r="B49" s="264" t="inlineStr"/>
      <c r="C49" s="264" t="inlineStr">
        <is>
          <t>4-100-030</t>
        </is>
      </c>
      <c r="H49" s="264" t="inlineStr">
        <is>
          <t>ОТм(ЗТм) Средний разряд машинистов 3,0</t>
        </is>
      </c>
      <c r="K49" s="264" t="inlineStr">
        <is>
          <t>чел.-ч</t>
        </is>
      </c>
      <c r="M49" s="274" t="n">
        <v>0.2</v>
      </c>
      <c r="P49" s="248" t="inlineStr"/>
      <c r="Q49" s="276" t="n">
        <v>0.016</v>
      </c>
      <c r="R49" s="248" t="inlineStr"/>
      <c r="S49" s="248" t="inlineStr"/>
      <c r="T49" s="277" t="n">
        <v>473.35</v>
      </c>
      <c r="X49" s="248" t="inlineStr"/>
      <c r="Z49" s="277" t="n">
        <v>7.57</v>
      </c>
    </row>
    <row r="50" ht="12.2" customHeight="1" s="207">
      <c r="A50" s="264" t="inlineStr"/>
      <c r="B50" s="264" t="inlineStr"/>
      <c r="C50" s="264" t="inlineStr">
        <is>
          <t>91.14.02-001</t>
        </is>
      </c>
      <c r="H50" s="264" t="inlineStr">
        <is>
          <t>Автомобили бортовые, грузоподъемность до 5 т</t>
        </is>
      </c>
      <c r="K50" s="264" t="inlineStr">
        <is>
          <t>маш.-ч</t>
        </is>
      </c>
      <c r="M50" s="274" t="n">
        <v>0.2</v>
      </c>
      <c r="P50" s="248" t="inlineStr"/>
      <c r="Q50" s="276" t="n">
        <v>0.016</v>
      </c>
      <c r="R50" s="248" t="inlineStr"/>
      <c r="S50" s="248" t="inlineStr"/>
      <c r="T50" s="277" t="n">
        <v>640.84</v>
      </c>
      <c r="X50" s="248" t="inlineStr"/>
      <c r="Z50" s="277" t="n">
        <v>10.25</v>
      </c>
    </row>
    <row r="51" ht="12.2" customHeight="1" s="207">
      <c r="A51" s="264" t="inlineStr"/>
      <c r="B51" s="264" t="inlineStr"/>
      <c r="C51" s="264" t="inlineStr">
        <is>
          <t>4-100-040</t>
        </is>
      </c>
      <c r="H51" s="264" t="inlineStr">
        <is>
          <t>ОТм(ЗТм) Средний разряд машинистов 4,0</t>
        </is>
      </c>
      <c r="K51" s="264" t="inlineStr">
        <is>
          <t>чел.-ч</t>
        </is>
      </c>
      <c r="M51" s="274" t="n">
        <v>0.2</v>
      </c>
      <c r="P51" s="248" t="inlineStr"/>
      <c r="Q51" s="276" t="n">
        <v>0.016</v>
      </c>
      <c r="R51" s="248" t="inlineStr"/>
      <c r="S51" s="248" t="inlineStr"/>
      <c r="T51" s="277" t="n">
        <v>533.01</v>
      </c>
      <c r="X51" s="248" t="inlineStr"/>
      <c r="Z51" s="277" t="n">
        <v>8.529999999999999</v>
      </c>
    </row>
    <row r="52" ht="12.2" customHeight="1" s="207">
      <c r="A52" s="264" t="inlineStr"/>
      <c r="B52" s="264" t="inlineStr"/>
      <c r="C52" s="264" t="inlineStr">
        <is>
          <t>91.17.04-042</t>
        </is>
      </c>
      <c r="H52" s="264" t="inlineStr">
        <is>
          <t>Аппараты для газовой сварки и резки</t>
        </is>
      </c>
      <c r="K52" s="264" t="inlineStr">
        <is>
          <t>маш.-ч</t>
        </is>
      </c>
      <c r="M52" s="274" t="n">
        <v>4.1</v>
      </c>
      <c r="P52" s="248" t="inlineStr"/>
      <c r="Q52" s="276" t="n">
        <v>0.328</v>
      </c>
      <c r="R52" s="277" t="n">
        <v>4.35</v>
      </c>
      <c r="S52" s="277" t="n">
        <v>1.21</v>
      </c>
      <c r="T52" s="277" t="n">
        <v>5.26</v>
      </c>
      <c r="X52" s="248" t="inlineStr"/>
      <c r="Z52" s="277" t="n">
        <v>1.73</v>
      </c>
    </row>
    <row r="53" ht="24.6" customHeight="1" s="207">
      <c r="A53" s="264" t="inlineStr"/>
      <c r="B53" s="264" t="inlineStr"/>
      <c r="C53" s="264" t="inlineStr">
        <is>
          <t>91.17.04-233</t>
        </is>
      </c>
      <c r="H53" s="264" t="inlineStr">
        <is>
          <t>Аппараты сварочные для ручной дуговой сварки, сварочный ток до 350 А</t>
        </is>
      </c>
      <c r="K53" s="264" t="inlineStr">
        <is>
          <t>маш.-ч</t>
        </is>
      </c>
      <c r="M53" s="277" t="n">
        <v>4.58</v>
      </c>
      <c r="P53" s="248" t="inlineStr"/>
      <c r="Q53" s="293" t="n">
        <v>0.3664</v>
      </c>
      <c r="R53" s="248" t="inlineStr"/>
      <c r="S53" s="248" t="inlineStr"/>
      <c r="T53" s="277" t="n">
        <v>32.87</v>
      </c>
      <c r="X53" s="248" t="inlineStr"/>
      <c r="Z53" s="277" t="n">
        <v>12.04</v>
      </c>
    </row>
    <row r="54" ht="12.2" customHeight="1" s="207">
      <c r="A54" s="264" t="inlineStr"/>
      <c r="B54" s="264" t="inlineStr"/>
      <c r="C54" s="264" t="inlineStr">
        <is>
          <t xml:space="preserve">             4</t>
        </is>
      </c>
      <c r="H54" s="264" t="inlineStr">
        <is>
          <t>М</t>
        </is>
      </c>
      <c r="K54" s="264" t="inlineStr"/>
      <c r="M54" s="248" t="inlineStr"/>
      <c r="P54" s="248" t="inlineStr"/>
      <c r="Q54" s="248" t="inlineStr"/>
      <c r="R54" s="248" t="inlineStr"/>
      <c r="S54" s="248" t="inlineStr"/>
      <c r="T54" s="248" t="inlineStr"/>
      <c r="X54" s="248" t="inlineStr"/>
      <c r="Z54" s="275" t="n">
        <v>43.7</v>
      </c>
    </row>
    <row r="55" ht="12.2" customHeight="1" s="207">
      <c r="A55" s="264" t="inlineStr"/>
      <c r="B55" s="264" t="inlineStr"/>
      <c r="C55" s="264" t="inlineStr">
        <is>
          <t>01.3.02.03-0001</t>
        </is>
      </c>
      <c r="H55" s="264" t="inlineStr">
        <is>
          <t>Ацетилен газообразный технический</t>
        </is>
      </c>
      <c r="K55" s="264" t="inlineStr">
        <is>
          <t>м3</t>
        </is>
      </c>
      <c r="M55" s="274" t="n">
        <v>0.3</v>
      </c>
      <c r="P55" s="248" t="inlineStr"/>
      <c r="Q55" s="276" t="n">
        <v>0.024</v>
      </c>
      <c r="R55" s="248" t="inlineStr"/>
      <c r="S55" s="248" t="inlineStr"/>
      <c r="T55" s="277" t="n">
        <v>526.35</v>
      </c>
      <c r="X55" s="248" t="inlineStr"/>
      <c r="Z55" s="277" t="n">
        <v>12.63</v>
      </c>
    </row>
    <row r="56" ht="12.2" customHeight="1" s="207">
      <c r="A56" s="264" t="inlineStr"/>
      <c r="B56" s="264" t="inlineStr"/>
      <c r="C56" s="264" t="inlineStr">
        <is>
          <t>01.3.02.08-0001</t>
        </is>
      </c>
      <c r="H56" s="264" t="inlineStr">
        <is>
          <t>Кислород газообразный технический</t>
        </is>
      </c>
      <c r="K56" s="264" t="inlineStr">
        <is>
          <t>м3</t>
        </is>
      </c>
      <c r="M56" s="277" t="n">
        <v>0.66</v>
      </c>
      <c r="P56" s="248" t="inlineStr"/>
      <c r="Q56" s="293" t="n">
        <v>0.0528</v>
      </c>
      <c r="R56" s="277" t="n">
        <v>114.64</v>
      </c>
      <c r="S56" s="277" t="n">
        <v>0.83</v>
      </c>
      <c r="T56" s="277" t="n">
        <v>95.15000000000001</v>
      </c>
      <c r="X56" s="248" t="inlineStr"/>
      <c r="Z56" s="277" t="n">
        <v>5.02</v>
      </c>
    </row>
    <row r="57" ht="12.2" customHeight="1" s="207">
      <c r="A57" s="264" t="inlineStr"/>
      <c r="B57" s="264" t="inlineStr"/>
      <c r="C57" s="264" t="inlineStr">
        <is>
          <t>01.7.07.29-0101</t>
        </is>
      </c>
      <c r="H57" s="264" t="inlineStr">
        <is>
          <t>Очес льняной</t>
        </is>
      </c>
      <c r="K57" s="264" t="inlineStr">
        <is>
          <t>кг</t>
        </is>
      </c>
      <c r="M57" s="277" t="n">
        <v>0.05</v>
      </c>
      <c r="P57" s="248" t="inlineStr"/>
      <c r="Q57" s="276" t="n">
        <v>0.004</v>
      </c>
      <c r="R57" s="277" t="n">
        <v>128.4</v>
      </c>
      <c r="S57" s="277" t="n">
        <v>1.31</v>
      </c>
      <c r="T57" s="277" t="n">
        <v>168.2</v>
      </c>
      <c r="X57" s="248" t="inlineStr"/>
      <c r="Z57" s="277" t="n">
        <v>0.67</v>
      </c>
    </row>
    <row r="58" ht="24.6" customHeight="1" s="207">
      <c r="A58" s="264" t="inlineStr"/>
      <c r="B58" s="264" t="inlineStr"/>
      <c r="C58" s="264" t="inlineStr">
        <is>
          <t>01.7.11.04-0072</t>
        </is>
      </c>
      <c r="H58" s="264" t="inlineStr">
        <is>
          <t>Проволока сварочная без покрытия СВ-08Г2С, диаметр 4 мм</t>
        </is>
      </c>
      <c r="K58" s="264" t="inlineStr">
        <is>
          <t>т</t>
        </is>
      </c>
      <c r="M58" s="293" t="n">
        <v>0.0004</v>
      </c>
      <c r="P58" s="248" t="inlineStr"/>
      <c r="Q58" s="294" t="n">
        <v>3.2e-05</v>
      </c>
      <c r="R58" s="277" t="n">
        <v>97282.88</v>
      </c>
      <c r="S58" s="277" t="n">
        <v>1.12</v>
      </c>
      <c r="T58" s="277" t="n">
        <v>108956.83</v>
      </c>
      <c r="X58" s="248" t="inlineStr"/>
      <c r="Z58" s="277" t="n">
        <v>3.49</v>
      </c>
    </row>
    <row r="59" ht="36.75" customHeight="1" s="207">
      <c r="A59" s="264" t="inlineStr"/>
      <c r="B59" s="264" t="inlineStr"/>
      <c r="C59" s="264" t="inlineStr">
        <is>
          <t>01.7.11.07-0227</t>
        </is>
      </c>
      <c r="H59" s="264" t="inlineStr">
        <is>
          <t>Электроды сварочные для сварки низколегированных и углеродистых сталей УОНИ 13/45, Э42А, диаметр 4-5 мм</t>
        </is>
      </c>
      <c r="K59" s="264" t="inlineStr">
        <is>
          <t>кг</t>
        </is>
      </c>
      <c r="M59" s="274" t="n">
        <v>1.9</v>
      </c>
      <c r="P59" s="248" t="inlineStr"/>
      <c r="Q59" s="276" t="n">
        <v>0.152</v>
      </c>
      <c r="R59" s="277" t="n">
        <v>155.63</v>
      </c>
      <c r="S59" s="277" t="n">
        <v>0.87</v>
      </c>
      <c r="T59" s="277" t="n">
        <v>135.4</v>
      </c>
      <c r="X59" s="248" t="inlineStr"/>
      <c r="Z59" s="277" t="n">
        <v>20.58</v>
      </c>
    </row>
    <row r="60" ht="24.6" customHeight="1" s="207">
      <c r="A60" s="264" t="inlineStr"/>
      <c r="B60" s="264" t="inlineStr"/>
      <c r="C60" s="264" t="inlineStr">
        <is>
          <t>14.4.02.04-0142</t>
        </is>
      </c>
      <c r="H60" s="264" t="inlineStr">
        <is>
          <t>Краска масляная МА-0115, мумия, сурик железный</t>
        </is>
      </c>
      <c r="K60" s="264" t="inlineStr">
        <is>
          <t>кг</t>
        </is>
      </c>
      <c r="M60" s="277" t="n">
        <v>0.11</v>
      </c>
      <c r="P60" s="248" t="inlineStr"/>
      <c r="Q60" s="293" t="n">
        <v>0.008800000000000001</v>
      </c>
      <c r="R60" s="277" t="n">
        <v>79.88</v>
      </c>
      <c r="S60" s="277" t="n">
        <v>1.44</v>
      </c>
      <c r="T60" s="277" t="n">
        <v>115.03</v>
      </c>
      <c r="X60" s="248" t="inlineStr"/>
      <c r="Z60" s="277" t="n">
        <v>1.01</v>
      </c>
    </row>
    <row r="61" ht="36.75" customHeight="1" s="207">
      <c r="A61" s="264" t="inlineStr"/>
      <c r="B61" s="264" t="inlineStr"/>
      <c r="C61" s="264" t="inlineStr">
        <is>
          <t>14.5.05.01-0012</t>
        </is>
      </c>
      <c r="H61" s="264" t="inlineStr">
        <is>
          <t>Олифа комбинированная для разведения масляных густотертых красок и для внешних работ по деревянным поверхностям</t>
        </is>
      </c>
      <c r="K61" s="264" t="inlineStr">
        <is>
          <t>т</t>
        </is>
      </c>
      <c r="M61" s="295" t="n">
        <v>5e-05</v>
      </c>
      <c r="P61" s="248" t="inlineStr"/>
      <c r="Q61" s="294" t="n">
        <v>4e-06</v>
      </c>
      <c r="R61" s="277" t="n">
        <v>60697.21</v>
      </c>
      <c r="S61" s="277" t="n">
        <v>1.22</v>
      </c>
      <c r="T61" s="277" t="n">
        <v>74050.60000000001</v>
      </c>
      <c r="X61" s="248" t="inlineStr"/>
      <c r="Z61" s="277" t="n">
        <v>0.3</v>
      </c>
    </row>
    <row r="62" ht="12.2" customHeight="1" s="207">
      <c r="A62" s="264" t="inlineStr"/>
      <c r="B62" s="264" t="inlineStr"/>
      <c r="C62" s="264" t="inlineStr">
        <is>
          <t>18.1.09.06</t>
        </is>
      </c>
      <c r="H62" s="264" t="inlineStr">
        <is>
          <t>Арматура муфтовая</t>
        </is>
      </c>
      <c r="K62" s="264" t="inlineStr">
        <is>
          <t>шт</t>
        </is>
      </c>
      <c r="M62" s="248" t="inlineStr">
        <is>
          <t>П</t>
        </is>
      </c>
      <c r="P62" s="248" t="inlineStr"/>
      <c r="Q62" s="277" t="n">
        <v>0</v>
      </c>
      <c r="R62" s="248" t="inlineStr"/>
      <c r="S62" s="248" t="inlineStr"/>
      <c r="T62" s="248" t="inlineStr"/>
      <c r="X62" s="248" t="inlineStr"/>
      <c r="Z62" s="248" t="inlineStr"/>
    </row>
    <row r="63" ht="12.2" customHeight="1" s="207">
      <c r="A63" s="264" t="inlineStr"/>
      <c r="B63" s="264" t="inlineStr"/>
      <c r="C63" s="264" t="inlineStr">
        <is>
          <t>23.1.02.07</t>
        </is>
      </c>
      <c r="H63" s="264" t="inlineStr">
        <is>
          <t>Крепления</t>
        </is>
      </c>
      <c r="K63" s="264" t="inlineStr">
        <is>
          <t>кг</t>
        </is>
      </c>
      <c r="M63" s="248" t="inlineStr">
        <is>
          <t>П</t>
        </is>
      </c>
      <c r="P63" s="248" t="inlineStr"/>
      <c r="Q63" s="277" t="n">
        <v>0</v>
      </c>
      <c r="R63" s="248" t="inlineStr"/>
      <c r="S63" s="248" t="inlineStr"/>
      <c r="T63" s="248" t="inlineStr"/>
      <c r="X63" s="248" t="inlineStr"/>
      <c r="Z63" s="248" t="inlineStr"/>
    </row>
    <row r="64" ht="12.2" customHeight="1" s="207">
      <c r="A64" s="264" t="inlineStr"/>
      <c r="B64" s="264" t="inlineStr"/>
      <c r="C64" s="264" t="inlineStr">
        <is>
          <t>23.3.06.05</t>
        </is>
      </c>
      <c r="H64" s="264" t="inlineStr">
        <is>
          <t>Трубы стальные водогазопроводные</t>
        </is>
      </c>
      <c r="K64" s="264" t="inlineStr">
        <is>
          <t>м</t>
        </is>
      </c>
      <c r="M64" s="281" t="n">
        <v>107</v>
      </c>
      <c r="P64" s="248" t="inlineStr"/>
      <c r="Q64" s="277" t="n">
        <v>8.56</v>
      </c>
      <c r="R64" s="248" t="inlineStr"/>
      <c r="S64" s="248" t="inlineStr"/>
      <c r="T64" s="248" t="inlineStr"/>
      <c r="X64" s="248" t="inlineStr"/>
      <c r="Z64" s="248" t="inlineStr"/>
    </row>
    <row r="65" ht="12.2" customHeight="1" s="207">
      <c r="A65" s="264" t="inlineStr"/>
      <c r="B65" s="264" t="inlineStr"/>
      <c r="C65" s="264" t="inlineStr"/>
      <c r="H65" s="278" t="inlineStr">
        <is>
          <t>Итого прямые затраты</t>
        </is>
      </c>
      <c r="I65" s="257" t="n"/>
      <c r="J65" s="257" t="n"/>
      <c r="K65" s="279" t="inlineStr"/>
      <c r="L65" s="257" t="n"/>
      <c r="M65" s="279" t="inlineStr"/>
      <c r="N65" s="257" t="n"/>
      <c r="O65" s="257" t="n"/>
      <c r="P65" s="279" t="inlineStr"/>
      <c r="Q65" s="279" t="inlineStr"/>
      <c r="R65" s="279" t="inlineStr"/>
      <c r="S65" s="279" t="inlineStr"/>
      <c r="T65" s="279" t="inlineStr"/>
      <c r="U65" s="257" t="n"/>
      <c r="V65" s="257" t="n"/>
      <c r="W65" s="257" t="n"/>
      <c r="X65" s="279" t="inlineStr"/>
      <c r="Y65" s="257" t="n"/>
      <c r="Z65" s="280" t="n">
        <v>3216.41</v>
      </c>
      <c r="AA65" s="257" t="n"/>
      <c r="AB65" s="257" t="n"/>
      <c r="AC65" s="257" t="n"/>
    </row>
    <row r="66" ht="48.95" customHeight="1" s="207">
      <c r="B66" s="264" t="inlineStr">
        <is>
          <t>1.1</t>
        </is>
      </c>
      <c r="C66" s="264" t="inlineStr">
        <is>
          <t>23.3.06.05-0003</t>
        </is>
      </c>
      <c r="H66" s="264" t="inlineStr">
        <is>
          <t>Трубы стальные сварные неоцинкованные водогазопроводные с резьбой, обыкновенные, номинальный диаметр 25 мм, толщина стенки 3,2 мм</t>
        </is>
      </c>
      <c r="K66" s="264" t="inlineStr">
        <is>
          <t>м</t>
        </is>
      </c>
      <c r="M66" s="274" t="n">
        <v>53.5</v>
      </c>
      <c r="P66" s="248" t="inlineStr"/>
      <c r="Q66" s="277" t="n">
        <v>4.28</v>
      </c>
      <c r="R66" s="277" t="n">
        <v>152.26</v>
      </c>
      <c r="S66" s="277" t="n">
        <v>0.8100000000000001</v>
      </c>
      <c r="T66" s="277" t="n">
        <v>123.33</v>
      </c>
      <c r="X66" s="248" t="inlineStr"/>
      <c r="Z66" s="277" t="n">
        <v>527.85</v>
      </c>
    </row>
    <row r="67" ht="12.2" customHeight="1" s="207">
      <c r="C67" s="264" t="inlineStr"/>
      <c r="H67" s="264" t="inlineStr">
        <is>
          <t>ФОТ</t>
        </is>
      </c>
      <c r="K67" s="264" t="inlineStr"/>
      <c r="M67" s="248" t="inlineStr"/>
      <c r="P67" s="248" t="inlineStr"/>
      <c r="Q67" s="248" t="inlineStr"/>
      <c r="R67" s="264" t="inlineStr"/>
      <c r="S67" s="264" t="inlineStr"/>
      <c r="T67" s="264" t="inlineStr"/>
      <c r="X67" s="264" t="inlineStr"/>
      <c r="Z67" s="277" t="n">
        <v>3147.78</v>
      </c>
    </row>
    <row r="68" ht="36.75" customHeight="1" s="207">
      <c r="C68" s="264" t="inlineStr">
        <is>
          <t>812/пр_2020_прил._т._п.99.2_гр.3</t>
        </is>
      </c>
      <c r="H68" s="264" t="inlineStr">
        <is>
          <t>НР (Внутренние санитарно-технические работы: смена труб, санприборов, запорной арматуры и другое)</t>
        </is>
      </c>
      <c r="K68" s="264" t="inlineStr">
        <is>
          <t>%</t>
        </is>
      </c>
      <c r="M68" s="281" t="n">
        <v>103</v>
      </c>
      <c r="P68" s="248" t="inlineStr"/>
      <c r="Q68" s="277" t="n">
        <v>103</v>
      </c>
      <c r="R68" s="264" t="inlineStr"/>
      <c r="S68" s="264" t="inlineStr"/>
      <c r="T68" s="264" t="inlineStr"/>
      <c r="X68" s="264" t="inlineStr"/>
      <c r="Z68" s="277" t="n">
        <v>3242.21</v>
      </c>
    </row>
    <row r="69" ht="36.75" customHeight="1" s="207">
      <c r="C69" s="264" t="inlineStr">
        <is>
          <t>774/пр_2020_прил._т._п.99.2_гр.3</t>
        </is>
      </c>
      <c r="H69" s="264" t="inlineStr">
        <is>
          <t>СП (Внутренние санитарно-технические работы: смена труб, санприборов, запорной арматуры и другое)</t>
        </is>
      </c>
      <c r="K69" s="264" t="inlineStr">
        <is>
          <t>%</t>
        </is>
      </c>
      <c r="M69" s="281" t="n">
        <v>52</v>
      </c>
      <c r="P69" s="248" t="inlineStr"/>
      <c r="Q69" s="277" t="n">
        <v>52</v>
      </c>
      <c r="R69" s="264" t="inlineStr"/>
      <c r="S69" s="264" t="inlineStr"/>
      <c r="T69" s="264" t="inlineStr"/>
      <c r="X69" s="264" t="inlineStr"/>
      <c r="Z69" s="277" t="n">
        <v>1636.85</v>
      </c>
    </row>
    <row r="70">
      <c r="A70" s="282" t="n"/>
      <c r="B70" s="282" t="n"/>
      <c r="C70" s="282" t="n"/>
      <c r="D70" s="282" t="n"/>
      <c r="E70" s="282" t="n"/>
      <c r="F70" s="282" t="n"/>
      <c r="G70" s="282" t="n"/>
      <c r="H70" s="282" t="n"/>
      <c r="I70" s="282" t="n"/>
      <c r="J70" s="282" t="n"/>
      <c r="K70" s="282" t="n"/>
      <c r="L70" s="282" t="n"/>
      <c r="M70" s="282" t="n"/>
      <c r="N70" s="282" t="n"/>
      <c r="O70" s="282" t="n"/>
      <c r="P70" s="282" t="n"/>
      <c r="Q70" s="282" t="n"/>
      <c r="R70" s="282" t="n"/>
      <c r="S70" s="282" t="n"/>
      <c r="T70" s="282" t="n"/>
      <c r="U70" s="282" t="n"/>
      <c r="V70" s="282" t="n"/>
      <c r="W70" s="282" t="n"/>
      <c r="X70" s="282" t="n"/>
      <c r="Y70" s="282" t="n"/>
      <c r="Z70" s="282" t="n"/>
      <c r="AA70" s="282" t="n"/>
      <c r="AB70" s="282" t="n"/>
      <c r="AC70" s="282" t="n"/>
    </row>
    <row r="71" ht="12.2" customHeight="1" s="207">
      <c r="H71" s="273" t="inlineStr">
        <is>
          <t>Всего по позиции</t>
        </is>
      </c>
      <c r="S71" s="264" t="inlineStr"/>
      <c r="T71" s="275" t="n">
        <v>107791.5</v>
      </c>
      <c r="X71" s="264" t="inlineStr"/>
      <c r="Z71" s="275" t="n">
        <v>8623.32</v>
      </c>
    </row>
    <row r="72" ht="48.95" customHeight="1" s="207">
      <c r="A72" s="264" t="inlineStr">
        <is>
          <t>3</t>
        </is>
      </c>
      <c r="B72" s="273" t="inlineStr">
        <is>
          <t>2</t>
        </is>
      </c>
      <c r="C72" s="273" t="inlineStr">
        <is>
          <t>23.3.06.05-0004</t>
        </is>
      </c>
      <c r="H72" s="273" t="inlineStr">
        <is>
          <t>Трубы стальные сварные неоцинкованные водогазопроводные с резьбой, обыкновенные, номинальный диаметр 32 мм, толщина стенки 3,2 мм</t>
        </is>
      </c>
      <c r="K72" s="273" t="inlineStr">
        <is>
          <t>м</t>
        </is>
      </c>
      <c r="M72" s="277" t="n">
        <v>4.28</v>
      </c>
      <c r="P72" s="248" t="inlineStr"/>
      <c r="Q72" s="275" t="n">
        <v>4.28</v>
      </c>
      <c r="R72" s="277" t="n">
        <v>196.85</v>
      </c>
      <c r="S72" s="277" t="n">
        <v>0.8100000000000001</v>
      </c>
      <c r="T72" s="277" t="n">
        <v>159.45</v>
      </c>
      <c r="X72" s="248" t="inlineStr"/>
      <c r="Z72" s="277" t="n">
        <v>682.45</v>
      </c>
    </row>
    <row r="73" ht="12.2" customHeight="1" s="207">
      <c r="C73" s="264" t="inlineStr"/>
      <c r="H73" s="264" t="inlineStr"/>
      <c r="K73" s="264" t="inlineStr"/>
      <c r="M73" s="248" t="inlineStr"/>
      <c r="P73" s="248" t="inlineStr"/>
      <c r="Q73" s="248" t="inlineStr"/>
      <c r="R73" s="264" t="inlineStr"/>
      <c r="S73" s="264" t="inlineStr"/>
      <c r="T73" s="264" t="inlineStr"/>
      <c r="X73" s="264" t="inlineStr"/>
      <c r="Z73" s="248" t="inlineStr"/>
    </row>
    <row r="74">
      <c r="A74" s="282" t="n"/>
      <c r="B74" s="282" t="n"/>
      <c r="C74" s="282" t="n"/>
      <c r="D74" s="282" t="n"/>
      <c r="E74" s="282" t="n"/>
      <c r="F74" s="282" t="n"/>
      <c r="G74" s="282" t="n"/>
      <c r="H74" s="282" t="n"/>
      <c r="I74" s="282" t="n"/>
      <c r="J74" s="282" t="n"/>
      <c r="K74" s="282" t="n"/>
      <c r="L74" s="282" t="n"/>
      <c r="M74" s="282" t="n"/>
      <c r="N74" s="282" t="n"/>
      <c r="O74" s="282" t="n"/>
      <c r="P74" s="282" t="n"/>
      <c r="Q74" s="282" t="n"/>
      <c r="R74" s="282" t="n"/>
      <c r="S74" s="282" t="n"/>
      <c r="T74" s="282" t="n"/>
      <c r="U74" s="282" t="n"/>
      <c r="V74" s="282" t="n"/>
      <c r="W74" s="282" t="n"/>
      <c r="X74" s="282" t="n"/>
      <c r="Y74" s="282" t="n"/>
      <c r="Z74" s="282" t="n"/>
      <c r="AA74" s="282" t="n"/>
      <c r="AB74" s="282" t="n"/>
      <c r="AC74" s="282" t="n"/>
    </row>
    <row r="75" ht="12.2" customHeight="1" s="207">
      <c r="H75" s="273" t="inlineStr">
        <is>
          <t>Всего по позиции</t>
        </is>
      </c>
      <c r="S75" s="264" t="inlineStr"/>
      <c r="T75" s="275" t="n">
        <v>159.45</v>
      </c>
      <c r="X75" s="264" t="inlineStr"/>
      <c r="Z75" s="275" t="n">
        <v>682.45</v>
      </c>
    </row>
    <row r="76" ht="12.2" customHeight="1" s="207">
      <c r="A76" s="264" t="inlineStr">
        <is>
          <t>4</t>
        </is>
      </c>
      <c r="B76" s="273" t="inlineStr">
        <is>
          <t>3</t>
        </is>
      </c>
      <c r="C76" s="273" t="inlineStr">
        <is>
          <t>23.8.03.05-0004</t>
        </is>
      </c>
      <c r="H76" s="273" t="inlineStr">
        <is>
          <t>отвод стальной, номинальный диаметр 32 мм</t>
        </is>
      </c>
      <c r="K76" s="273" t="inlineStr">
        <is>
          <t>шт</t>
        </is>
      </c>
      <c r="M76" s="281" t="n">
        <v>2</v>
      </c>
      <c r="P76" s="248" t="inlineStr"/>
      <c r="Q76" s="275" t="n">
        <v>2</v>
      </c>
      <c r="R76" s="277" t="n">
        <v>33.51</v>
      </c>
      <c r="S76" s="277" t="n">
        <v>1.11</v>
      </c>
      <c r="T76" s="277" t="n">
        <v>37.2</v>
      </c>
      <c r="X76" s="248" t="inlineStr"/>
      <c r="Z76" s="277" t="n">
        <v>74.40000000000001</v>
      </c>
    </row>
    <row r="77" ht="12.2" customHeight="1" s="207">
      <c r="C77" s="264" t="inlineStr"/>
      <c r="H77" s="264" t="inlineStr"/>
      <c r="K77" s="264" t="inlineStr"/>
      <c r="M77" s="248" t="inlineStr"/>
      <c r="P77" s="248" t="inlineStr"/>
      <c r="Q77" s="248" t="inlineStr"/>
      <c r="R77" s="264" t="inlineStr"/>
      <c r="S77" s="264" t="inlineStr"/>
      <c r="T77" s="264" t="inlineStr"/>
      <c r="X77" s="264" t="inlineStr"/>
      <c r="Z77" s="248" t="inlineStr"/>
    </row>
    <row r="78">
      <c r="A78" s="282" t="n"/>
      <c r="B78" s="282" t="n"/>
      <c r="C78" s="282" t="n"/>
      <c r="D78" s="282" t="n"/>
      <c r="E78" s="282" t="n"/>
      <c r="F78" s="282" t="n"/>
      <c r="G78" s="282" t="n"/>
      <c r="H78" s="282" t="n"/>
      <c r="I78" s="282" t="n"/>
      <c r="J78" s="282" t="n"/>
      <c r="K78" s="282" t="n"/>
      <c r="L78" s="282" t="n"/>
      <c r="M78" s="282" t="n"/>
      <c r="N78" s="282" t="n"/>
      <c r="O78" s="282" t="n"/>
      <c r="P78" s="282" t="n"/>
      <c r="Q78" s="282" t="n"/>
      <c r="R78" s="282" t="n"/>
      <c r="S78" s="282" t="n"/>
      <c r="T78" s="282" t="n"/>
      <c r="U78" s="282" t="n"/>
      <c r="V78" s="282" t="n"/>
      <c r="W78" s="282" t="n"/>
      <c r="X78" s="282" t="n"/>
      <c r="Y78" s="282" t="n"/>
      <c r="Z78" s="282" t="n"/>
      <c r="AA78" s="282" t="n"/>
      <c r="AB78" s="282" t="n"/>
      <c r="AC78" s="282" t="n"/>
    </row>
    <row r="79" ht="12.2" customHeight="1" s="207">
      <c r="H79" s="273" t="inlineStr">
        <is>
          <t>Всего по позиции</t>
        </is>
      </c>
      <c r="S79" s="264" t="inlineStr"/>
      <c r="T79" s="275" t="n">
        <v>37.2</v>
      </c>
      <c r="X79" s="264" t="inlineStr"/>
      <c r="Z79" s="275" t="n">
        <v>74.40000000000001</v>
      </c>
    </row>
    <row r="80" ht="12.2" customHeight="1" s="207">
      <c r="A80" s="264" t="inlineStr">
        <is>
          <t>5</t>
        </is>
      </c>
      <c r="B80" s="273" t="inlineStr">
        <is>
          <t>4</t>
        </is>
      </c>
      <c r="C80" s="273" t="inlineStr">
        <is>
          <t>23.8.03.05-0003</t>
        </is>
      </c>
      <c r="H80" s="273" t="inlineStr">
        <is>
          <t>отвод стальной, номинальный диаметр 25 мм</t>
        </is>
      </c>
      <c r="K80" s="273" t="inlineStr">
        <is>
          <t>шт</t>
        </is>
      </c>
      <c r="M80" s="281" t="n">
        <v>2</v>
      </c>
      <c r="P80" s="248" t="inlineStr"/>
      <c r="Q80" s="275" t="n">
        <v>2</v>
      </c>
      <c r="R80" s="277" t="n">
        <v>20.88</v>
      </c>
      <c r="S80" s="277" t="n">
        <v>1.11</v>
      </c>
      <c r="T80" s="277" t="n">
        <v>23.18</v>
      </c>
      <c r="X80" s="248" t="inlineStr"/>
      <c r="Z80" s="277" t="n">
        <v>46.36</v>
      </c>
    </row>
    <row r="81" ht="12.2" customHeight="1" s="207">
      <c r="C81" s="264" t="inlineStr"/>
      <c r="H81" s="264" t="inlineStr"/>
      <c r="K81" s="264" t="inlineStr"/>
      <c r="M81" s="248" t="inlineStr"/>
      <c r="P81" s="248" t="inlineStr"/>
      <c r="Q81" s="248" t="inlineStr"/>
      <c r="R81" s="264" t="inlineStr"/>
      <c r="S81" s="264" t="inlineStr"/>
      <c r="T81" s="264" t="inlineStr"/>
      <c r="X81" s="264" t="inlineStr"/>
      <c r="Z81" s="248" t="inlineStr"/>
    </row>
    <row r="82">
      <c r="A82" s="282" t="n"/>
      <c r="B82" s="282" t="n"/>
      <c r="C82" s="282" t="n"/>
      <c r="D82" s="282" t="n"/>
      <c r="E82" s="282" t="n"/>
      <c r="F82" s="282" t="n"/>
      <c r="G82" s="282" t="n"/>
      <c r="H82" s="282" t="n"/>
      <c r="I82" s="282" t="n"/>
      <c r="J82" s="282" t="n"/>
      <c r="K82" s="282" t="n"/>
      <c r="L82" s="282" t="n"/>
      <c r="M82" s="282" t="n"/>
      <c r="N82" s="282" t="n"/>
      <c r="O82" s="282" t="n"/>
      <c r="P82" s="282" t="n"/>
      <c r="Q82" s="282" t="n"/>
      <c r="R82" s="282" t="n"/>
      <c r="S82" s="282" t="n"/>
      <c r="T82" s="282" t="n"/>
      <c r="U82" s="282" t="n"/>
      <c r="V82" s="282" t="n"/>
      <c r="W82" s="282" t="n"/>
      <c r="X82" s="282" t="n"/>
      <c r="Y82" s="282" t="n"/>
      <c r="Z82" s="282" t="n"/>
      <c r="AA82" s="282" t="n"/>
      <c r="AB82" s="282" t="n"/>
      <c r="AC82" s="282" t="n"/>
    </row>
    <row r="83" ht="12.2" customHeight="1" s="207">
      <c r="H83" s="273" t="inlineStr">
        <is>
          <t>Всего по позиции</t>
        </is>
      </c>
      <c r="S83" s="264" t="inlineStr"/>
      <c r="T83" s="275" t="n">
        <v>23.18</v>
      </c>
      <c r="X83" s="264" t="inlineStr"/>
      <c r="Z83" s="275" t="n">
        <v>46.36</v>
      </c>
    </row>
    <row r="84" ht="12.2" customHeight="1" s="207">
      <c r="C84" s="283" t="inlineStr"/>
      <c r="H84" s="283" t="inlineStr">
        <is>
          <t>Итого по подразделу</t>
        </is>
      </c>
      <c r="Q84" s="283" t="inlineStr"/>
      <c r="R84" s="283" t="inlineStr"/>
      <c r="Z84" s="284" t="n">
        <v>9886.42</v>
      </c>
    </row>
    <row r="85">
      <c r="A85" s="282" t="n"/>
      <c r="B85" s="282" t="n"/>
      <c r="C85" s="282" t="n"/>
      <c r="D85" s="282" t="n"/>
      <c r="E85" s="282" t="n"/>
      <c r="F85" s="282" t="n"/>
      <c r="G85" s="282" t="n"/>
      <c r="H85" s="282" t="n"/>
      <c r="I85" s="282" t="n"/>
      <c r="J85" s="282" t="n"/>
      <c r="K85" s="282" t="n"/>
      <c r="L85" s="282" t="n"/>
      <c r="M85" s="282" t="n"/>
      <c r="N85" s="282" t="n"/>
      <c r="O85" s="282" t="n"/>
      <c r="P85" s="282" t="n"/>
      <c r="Q85" s="282" t="n"/>
      <c r="R85" s="282" t="n"/>
      <c r="S85" s="282" t="n"/>
      <c r="T85" s="282" t="n"/>
      <c r="U85" s="282" t="n"/>
      <c r="V85" s="282" t="n"/>
      <c r="W85" s="282" t="n"/>
      <c r="X85" s="282" t="n"/>
      <c r="Y85" s="282" t="n"/>
      <c r="Z85" s="282" t="n"/>
      <c r="AA85" s="282" t="n"/>
      <c r="AB85" s="282" t="n"/>
      <c r="AC85" s="282" t="n"/>
    </row>
    <row r="86" ht="12.2" customHeight="1" s="207">
      <c r="C86" s="264" t="inlineStr"/>
      <c r="H86" s="264" t="inlineStr">
        <is>
          <t>Итого прямые затраты по разделу "Комарова 11/2"</t>
        </is>
      </c>
      <c r="Q86" s="264" t="inlineStr"/>
      <c r="R86" s="264" t="inlineStr"/>
      <c r="Z86" s="277" t="n">
        <v>4727.82</v>
      </c>
    </row>
    <row r="87" ht="12.2" customHeight="1" s="207">
      <c r="C87" s="285" t="inlineStr"/>
      <c r="H87" s="285" t="inlineStr">
        <is>
          <t xml:space="preserve">   в том числе:</t>
        </is>
      </c>
      <c r="Q87" s="285" t="inlineStr"/>
      <c r="R87" s="285" t="inlineStr"/>
      <c r="Z87" s="286" t="inlineStr"/>
    </row>
    <row r="88" ht="12.2" customHeight="1" s="207">
      <c r="C88" s="264" t="inlineStr"/>
      <c r="H88" s="264" t="inlineStr">
        <is>
          <t xml:space="preserve">   оплата труда (ОТ)</t>
        </is>
      </c>
      <c r="Q88" s="264" t="inlineStr"/>
      <c r="R88" s="264" t="inlineStr"/>
      <c r="Z88" s="277" t="n">
        <v>3312.03</v>
      </c>
    </row>
    <row r="89" ht="12.2" customHeight="1" s="207">
      <c r="C89" s="264" t="inlineStr"/>
      <c r="H89" s="264" t="inlineStr">
        <is>
          <t xml:space="preserve">   эксплуатация машин и механизмов</t>
        </is>
      </c>
      <c r="Q89" s="264" t="inlineStr"/>
      <c r="R89" s="264" t="inlineStr"/>
      <c r="Z89" s="277" t="n">
        <v>24.93</v>
      </c>
    </row>
    <row r="90" ht="12.2" customHeight="1" s="207">
      <c r="C90" s="264" t="inlineStr"/>
      <c r="H90" s="264" t="inlineStr">
        <is>
          <t xml:space="preserve">   оплата труда машинистов (ОТм)            </t>
        </is>
      </c>
      <c r="Q90" s="264" t="inlineStr"/>
      <c r="R90" s="264" t="inlineStr"/>
      <c r="Z90" s="277" t="n">
        <v>16.1</v>
      </c>
    </row>
    <row r="91" ht="12.2" customHeight="1" s="207">
      <c r="C91" s="264" t="inlineStr"/>
      <c r="H91" s="264" t="inlineStr">
        <is>
          <t xml:space="preserve">   материальные ресурсы</t>
        </is>
      </c>
      <c r="Q91" s="264" t="inlineStr"/>
      <c r="R91" s="264" t="inlineStr"/>
      <c r="Z91" s="277" t="n">
        <v>1374.76</v>
      </c>
    </row>
    <row r="92" ht="12.2" customHeight="1" s="207">
      <c r="C92" s="264" t="inlineStr"/>
      <c r="H92" s="264" t="inlineStr">
        <is>
          <t xml:space="preserve">   перевозка</t>
        </is>
      </c>
      <c r="Q92" s="264" t="inlineStr"/>
      <c r="R92" s="264" t="inlineStr"/>
      <c r="Z92" s="277" t="n">
        <v>0</v>
      </c>
    </row>
    <row r="93" ht="12.2" customHeight="1" s="207">
      <c r="C93" s="264" t="inlineStr"/>
      <c r="H93" s="264" t="inlineStr">
        <is>
          <t>Итого ФОТ (справочно)</t>
        </is>
      </c>
      <c r="Q93" s="264" t="inlineStr"/>
      <c r="R93" s="264" t="inlineStr"/>
      <c r="Z93" s="277" t="n">
        <v>3328.13</v>
      </c>
    </row>
    <row r="94" ht="12.2" customHeight="1" s="207">
      <c r="C94" s="264" t="inlineStr"/>
      <c r="H94" s="264" t="inlineStr">
        <is>
          <t>Итого накладные расходы</t>
        </is>
      </c>
      <c r="Q94" s="264" t="inlineStr"/>
      <c r="R94" s="264" t="inlineStr"/>
      <c r="Z94" s="277" t="n">
        <v>3427.97</v>
      </c>
    </row>
    <row r="95" ht="12.2" customHeight="1" s="207">
      <c r="C95" s="264" t="inlineStr"/>
      <c r="H95" s="264" t="inlineStr">
        <is>
          <t>Итого сметная прибыль</t>
        </is>
      </c>
      <c r="Q95" s="264" t="inlineStr"/>
      <c r="R95" s="264" t="inlineStr"/>
      <c r="Z95" s="277" t="n">
        <v>1730.63</v>
      </c>
    </row>
    <row r="96" ht="12.2" customHeight="1" s="207">
      <c r="C96" s="264" t="inlineStr"/>
      <c r="H96" s="264" t="inlineStr">
        <is>
          <t>Итого оборудование</t>
        </is>
      </c>
      <c r="Q96" s="264" t="inlineStr"/>
      <c r="R96" s="264" t="inlineStr"/>
      <c r="Z96" s="277" t="n">
        <v>0</v>
      </c>
    </row>
    <row r="97" ht="12.2" customHeight="1" s="207">
      <c r="C97" s="264" t="inlineStr"/>
      <c r="H97" s="264" t="inlineStr">
        <is>
          <t>Итого прочие затраты</t>
        </is>
      </c>
      <c r="Q97" s="264" t="inlineStr"/>
      <c r="R97" s="264" t="inlineStr"/>
      <c r="Z97" s="277" t="n">
        <v>0</v>
      </c>
    </row>
    <row r="98" ht="12.2" customHeight="1" s="207">
      <c r="C98" s="273" t="inlineStr"/>
      <c r="H98" s="273" t="inlineStr">
        <is>
          <t>Итого по разделу "Комарова 11/2"</t>
        </is>
      </c>
      <c r="Q98" s="273" t="inlineStr"/>
      <c r="R98" s="273" t="inlineStr"/>
      <c r="Z98" s="275" t="n">
        <v>9886.42</v>
      </c>
    </row>
    <row r="99" ht="12.2" customHeight="1" s="207">
      <c r="C99" s="285" t="inlineStr"/>
      <c r="H99" s="285" t="inlineStr">
        <is>
          <t xml:space="preserve">   в том числе:</t>
        </is>
      </c>
      <c r="Q99" s="285" t="inlineStr"/>
      <c r="R99" s="285" t="inlineStr"/>
      <c r="Z99" s="286" t="inlineStr"/>
    </row>
    <row r="100" ht="12.2" customHeight="1" s="207">
      <c r="C100" s="264" t="inlineStr"/>
      <c r="H100" s="264" t="inlineStr">
        <is>
          <t xml:space="preserve">   материальные ресурсы, отсутствующие в ФРСН </t>
        </is>
      </c>
      <c r="Q100" s="264" t="inlineStr"/>
      <c r="R100" s="264" t="inlineStr"/>
      <c r="Z100" s="277" t="n">
        <v>0</v>
      </c>
    </row>
    <row r="101" ht="12.2" customHeight="1" s="207">
      <c r="C101" s="264" t="inlineStr"/>
      <c r="H101" s="264" t="inlineStr">
        <is>
          <t xml:space="preserve">   оборудование, отсутствующее в ФРСН </t>
        </is>
      </c>
      <c r="Q101" s="264" t="inlineStr"/>
      <c r="R101" s="264" t="inlineStr"/>
      <c r="Z101" s="277" t="n">
        <v>0</v>
      </c>
    </row>
    <row r="102" ht="12.2" customHeight="1" s="207">
      <c r="C102" s="264" t="inlineStr"/>
      <c r="H102" s="264" t="inlineStr">
        <is>
          <t xml:space="preserve">   затраты труда рабочих</t>
        </is>
      </c>
      <c r="Q102" s="248" t="inlineStr">
        <is>
          <t>6,997</t>
        </is>
      </c>
      <c r="R102" s="264" t="inlineStr"/>
      <c r="Z102" s="248" t="inlineStr"/>
    </row>
    <row r="103" ht="12.2" customHeight="1" s="207">
      <c r="C103" s="264" t="inlineStr"/>
      <c r="H103" s="264" t="inlineStr">
        <is>
          <t xml:space="preserve">   затраты труда машинистов</t>
        </is>
      </c>
      <c r="Q103" s="248" t="inlineStr">
        <is>
          <t>0,032</t>
        </is>
      </c>
      <c r="R103" s="264" t="inlineStr"/>
      <c r="Z103" s="248" t="inlineStr"/>
    </row>
    <row r="104">
      <c r="A104" s="287" t="n"/>
      <c r="B104" s="287" t="n"/>
      <c r="C104" s="287" t="n"/>
      <c r="D104" s="287" t="n"/>
      <c r="E104" s="287" t="n"/>
      <c r="F104" s="287" t="n"/>
      <c r="G104" s="287" t="n"/>
      <c r="H104" s="287" t="n"/>
      <c r="I104" s="287" t="n"/>
      <c r="J104" s="287" t="n"/>
      <c r="K104" s="287" t="n"/>
      <c r="L104" s="287" t="n"/>
      <c r="M104" s="287" t="n"/>
      <c r="N104" s="287" t="n"/>
      <c r="O104" s="287" t="n"/>
      <c r="P104" s="287" t="n"/>
      <c r="Q104" s="287" t="n"/>
      <c r="R104" s="287" t="n"/>
      <c r="S104" s="287" t="n"/>
      <c r="T104" s="287" t="n"/>
      <c r="U104" s="287" t="n"/>
      <c r="V104" s="287" t="n"/>
      <c r="W104" s="287" t="n"/>
      <c r="X104" s="287" t="n"/>
      <c r="Y104" s="287" t="n"/>
      <c r="Z104" s="287" t="n"/>
      <c r="AA104" s="287" t="n"/>
      <c r="AB104" s="287" t="n"/>
      <c r="AC104" s="287" t="n"/>
    </row>
    <row r="105" ht="12.2" customHeight="1" s="207">
      <c r="C105" s="273" t="inlineStr"/>
      <c r="H105" s="273" t="inlineStr">
        <is>
          <t>ВСЕГО строительные работы</t>
        </is>
      </c>
      <c r="Q105" s="273" t="inlineStr"/>
      <c r="R105" s="273" t="inlineStr"/>
      <c r="Z105" s="275" t="n">
        <v>9886.42</v>
      </c>
    </row>
    <row r="106" ht="12.2" customHeight="1" s="207">
      <c r="C106" s="285" t="inlineStr"/>
      <c r="H106" s="285" t="inlineStr">
        <is>
          <t xml:space="preserve">   в том числе:</t>
        </is>
      </c>
      <c r="Q106" s="285" t="inlineStr"/>
      <c r="R106" s="285" t="inlineStr"/>
      <c r="Z106" s="286" t="inlineStr"/>
    </row>
    <row r="107" ht="12.2" customHeight="1" s="207">
      <c r="C107" s="264" t="inlineStr"/>
      <c r="H107" s="264" t="inlineStr">
        <is>
          <t xml:space="preserve">   всего прямые затраты</t>
        </is>
      </c>
      <c r="Q107" s="264" t="inlineStr"/>
      <c r="R107" s="264" t="inlineStr"/>
      <c r="Z107" s="277" t="n">
        <v>4727.82</v>
      </c>
    </row>
    <row r="108" ht="12.2" customHeight="1" s="207">
      <c r="C108" s="285" t="inlineStr"/>
      <c r="H108" s="285" t="inlineStr">
        <is>
          <t xml:space="preserve">      в том числе:</t>
        </is>
      </c>
      <c r="Q108" s="285" t="inlineStr"/>
      <c r="R108" s="285" t="inlineStr"/>
      <c r="Z108" s="286" t="inlineStr"/>
    </row>
    <row r="109" ht="12.2" customHeight="1" s="207">
      <c r="C109" s="264" t="inlineStr"/>
      <c r="H109" s="264" t="inlineStr">
        <is>
          <t xml:space="preserve">      оплата труда (ОТ)</t>
        </is>
      </c>
      <c r="Q109" s="264" t="inlineStr"/>
      <c r="R109" s="264" t="inlineStr"/>
      <c r="Z109" s="277" t="n">
        <v>3312.03</v>
      </c>
    </row>
    <row r="110" ht="12.2" customHeight="1" s="207">
      <c r="C110" s="264" t="inlineStr"/>
      <c r="H110" s="264" t="inlineStr">
        <is>
          <t xml:space="preserve">      эксплуатация машин и механизмов</t>
        </is>
      </c>
      <c r="Q110" s="264" t="inlineStr"/>
      <c r="R110" s="264" t="inlineStr"/>
      <c r="Z110" s="277" t="n">
        <v>24.93</v>
      </c>
    </row>
    <row r="111" ht="12.2" customHeight="1" s="207">
      <c r="C111" s="264" t="inlineStr"/>
      <c r="H111" s="264" t="inlineStr">
        <is>
          <t xml:space="preserve">      оплата труда машинистов (ОТм)            </t>
        </is>
      </c>
      <c r="Q111" s="264" t="inlineStr"/>
      <c r="R111" s="264" t="inlineStr"/>
      <c r="Z111" s="277" t="n">
        <v>16.1</v>
      </c>
    </row>
    <row r="112" ht="12.2" customHeight="1" s="207">
      <c r="C112" s="264" t="inlineStr"/>
      <c r="H112" s="264" t="inlineStr">
        <is>
          <t xml:space="preserve">      материальные ресурсы</t>
        </is>
      </c>
      <c r="Q112" s="264" t="inlineStr"/>
      <c r="R112" s="264" t="inlineStr"/>
      <c r="Z112" s="277" t="n">
        <v>1374.76</v>
      </c>
    </row>
    <row r="113" ht="12.2" customHeight="1" s="207">
      <c r="C113" s="264" t="inlineStr"/>
      <c r="H113" s="264" t="inlineStr">
        <is>
          <t xml:space="preserve">      перевозка</t>
        </is>
      </c>
      <c r="Q113" s="264" t="inlineStr"/>
      <c r="R113" s="264" t="inlineStr"/>
      <c r="Z113" s="277" t="n">
        <v>0</v>
      </c>
    </row>
    <row r="114" ht="12.2" customHeight="1" s="207">
      <c r="C114" s="264" t="inlineStr"/>
      <c r="H114" s="264" t="inlineStr">
        <is>
          <t xml:space="preserve">   всего ФОТ</t>
        </is>
      </c>
      <c r="Q114" s="264" t="inlineStr"/>
      <c r="R114" s="264" t="inlineStr"/>
      <c r="Z114" s="277" t="n">
        <v>3328.13</v>
      </c>
    </row>
    <row r="115" ht="12.2" customHeight="1" s="207">
      <c r="C115" s="264" t="inlineStr"/>
      <c r="H115" s="264" t="inlineStr">
        <is>
          <t xml:space="preserve">   всего накладные расходы</t>
        </is>
      </c>
      <c r="Q115" s="264" t="inlineStr"/>
      <c r="R115" s="264" t="inlineStr"/>
      <c r="Z115" s="277" t="n">
        <v>3427.97</v>
      </c>
    </row>
    <row r="116" ht="12.2" customHeight="1" s="207">
      <c r="C116" s="264" t="inlineStr"/>
      <c r="H116" s="264" t="inlineStr">
        <is>
          <t xml:space="preserve">   всего сметная прибыль</t>
        </is>
      </c>
      <c r="Q116" s="264" t="inlineStr"/>
      <c r="R116" s="264" t="inlineStr"/>
      <c r="Z116" s="277" t="n">
        <v>1730.63</v>
      </c>
    </row>
    <row r="117" ht="12.2" customHeight="1" s="207">
      <c r="C117" s="273" t="inlineStr"/>
      <c r="H117" s="273" t="inlineStr">
        <is>
          <t>ВСЕГО монтажные работы</t>
        </is>
      </c>
      <c r="Q117" s="273" t="inlineStr"/>
      <c r="R117" s="273" t="inlineStr"/>
      <c r="Z117" s="275" t="n">
        <v>0</v>
      </c>
    </row>
    <row r="118" ht="12.2" customHeight="1" s="207">
      <c r="C118" s="285" t="inlineStr"/>
      <c r="H118" s="285" t="inlineStr">
        <is>
          <t xml:space="preserve">   в том числе:</t>
        </is>
      </c>
      <c r="Q118" s="285" t="inlineStr"/>
      <c r="R118" s="285" t="inlineStr"/>
      <c r="Z118" s="286" t="inlineStr"/>
    </row>
    <row r="119" ht="12.2" customHeight="1" s="207">
      <c r="C119" s="264" t="inlineStr"/>
      <c r="H119" s="264" t="inlineStr">
        <is>
          <t xml:space="preserve">   всего прямые затраты</t>
        </is>
      </c>
      <c r="Q119" s="264" t="inlineStr"/>
      <c r="R119" s="264" t="inlineStr"/>
      <c r="Z119" s="277" t="n">
        <v>0</v>
      </c>
    </row>
    <row r="120" ht="12.2" customHeight="1" s="207">
      <c r="C120" s="285" t="inlineStr"/>
      <c r="H120" s="285" t="inlineStr">
        <is>
          <t xml:space="preserve">      в том числе:</t>
        </is>
      </c>
      <c r="Q120" s="285" t="inlineStr"/>
      <c r="R120" s="285" t="inlineStr"/>
      <c r="Z120" s="286" t="inlineStr"/>
    </row>
    <row r="121" ht="12.2" customHeight="1" s="207">
      <c r="C121" s="264" t="inlineStr"/>
      <c r="H121" s="264" t="inlineStr">
        <is>
          <t xml:space="preserve">      оплата труда (ОТ)</t>
        </is>
      </c>
      <c r="Q121" s="264" t="inlineStr"/>
      <c r="R121" s="264" t="inlineStr"/>
      <c r="Z121" s="277" t="n">
        <v>0</v>
      </c>
    </row>
    <row r="122" ht="12.2" customHeight="1" s="207">
      <c r="C122" s="264" t="inlineStr"/>
      <c r="H122" s="264" t="inlineStr">
        <is>
          <t xml:space="preserve">      эксплуатация машин и механизмов</t>
        </is>
      </c>
      <c r="Q122" s="264" t="inlineStr"/>
      <c r="R122" s="264" t="inlineStr"/>
      <c r="Z122" s="277" t="n">
        <v>0</v>
      </c>
    </row>
    <row r="123" ht="12.2" customHeight="1" s="207">
      <c r="C123" s="264" t="inlineStr"/>
      <c r="H123" s="264" t="inlineStr">
        <is>
          <t xml:space="preserve">      оплата труда машинистов (ОТм)            </t>
        </is>
      </c>
      <c r="Q123" s="264" t="inlineStr"/>
      <c r="R123" s="264" t="inlineStr"/>
      <c r="Z123" s="277" t="n">
        <v>0</v>
      </c>
    </row>
    <row r="124" ht="12.2" customHeight="1" s="207">
      <c r="C124" s="264" t="inlineStr"/>
      <c r="H124" s="264" t="inlineStr">
        <is>
          <t xml:space="preserve">      материальные ресурсы</t>
        </is>
      </c>
      <c r="Q124" s="264" t="inlineStr"/>
      <c r="R124" s="264" t="inlineStr"/>
      <c r="Z124" s="277" t="n">
        <v>0</v>
      </c>
    </row>
    <row r="125" ht="12.2" customHeight="1" s="207">
      <c r="C125" s="264" t="inlineStr"/>
      <c r="H125" s="264" t="inlineStr">
        <is>
          <t xml:space="preserve">      перевозка</t>
        </is>
      </c>
      <c r="Q125" s="264" t="inlineStr"/>
      <c r="R125" s="264" t="inlineStr"/>
      <c r="Z125" s="277" t="n">
        <v>0</v>
      </c>
    </row>
    <row r="126" ht="12.2" customHeight="1" s="207">
      <c r="C126" s="264" t="inlineStr"/>
      <c r="H126" s="264" t="inlineStr">
        <is>
          <t xml:space="preserve">   всего ФОТ</t>
        </is>
      </c>
      <c r="Q126" s="264" t="inlineStr"/>
      <c r="R126" s="264" t="inlineStr"/>
      <c r="Z126" s="277" t="n">
        <v>0</v>
      </c>
    </row>
    <row r="127" ht="12.2" customHeight="1" s="207">
      <c r="C127" s="264" t="inlineStr"/>
      <c r="H127" s="264" t="inlineStr">
        <is>
          <t xml:space="preserve">   всего накладные расходы</t>
        </is>
      </c>
      <c r="Q127" s="264" t="inlineStr"/>
      <c r="R127" s="264" t="inlineStr"/>
      <c r="Z127" s="277" t="n">
        <v>0</v>
      </c>
    </row>
    <row r="128" ht="12.2" customHeight="1" s="207">
      <c r="C128" s="264" t="inlineStr"/>
      <c r="H128" s="264" t="inlineStr">
        <is>
          <t xml:space="preserve">   всего сметная прибыль</t>
        </is>
      </c>
      <c r="Q128" s="264" t="inlineStr"/>
      <c r="R128" s="264" t="inlineStr"/>
      <c r="Z128" s="277" t="n">
        <v>0</v>
      </c>
    </row>
    <row r="129" ht="12.2" customHeight="1" s="207">
      <c r="C129" s="273" t="inlineStr"/>
      <c r="H129" s="273" t="inlineStr">
        <is>
          <t>ВСЕГО оборудование</t>
        </is>
      </c>
      <c r="Q129" s="273" t="inlineStr"/>
      <c r="R129" s="273" t="inlineStr"/>
      <c r="Z129" s="275" t="n">
        <v>0</v>
      </c>
    </row>
    <row r="130" ht="12.2" customHeight="1" s="207">
      <c r="C130" s="273" t="inlineStr"/>
      <c r="H130" s="273" t="inlineStr">
        <is>
          <t>ВСЕГО прочие затраты</t>
        </is>
      </c>
      <c r="Q130" s="273" t="inlineStr"/>
      <c r="R130" s="273" t="inlineStr"/>
      <c r="Z130" s="275" t="n">
        <v>0</v>
      </c>
    </row>
    <row r="131" ht="12.2" customHeight="1" s="207">
      <c r="C131" s="285" t="inlineStr"/>
      <c r="H131" s="285" t="inlineStr">
        <is>
          <t xml:space="preserve">   в том числе:</t>
        </is>
      </c>
      <c r="Q131" s="285" t="inlineStr"/>
      <c r="R131" s="285" t="inlineStr"/>
      <c r="Z131" s="286" t="inlineStr"/>
    </row>
    <row r="132" ht="12.2" customHeight="1" s="207">
      <c r="C132" s="264" t="inlineStr"/>
      <c r="H132" s="264" t="inlineStr">
        <is>
          <t xml:space="preserve">   прочие затраты</t>
        </is>
      </c>
      <c r="Q132" s="264" t="inlineStr"/>
      <c r="R132" s="264" t="inlineStr"/>
      <c r="Z132" s="277" t="n">
        <v>0</v>
      </c>
    </row>
    <row r="133" ht="12.2" customHeight="1" s="207">
      <c r="C133" s="264" t="inlineStr"/>
      <c r="H133" s="264" t="inlineStr">
        <is>
          <t xml:space="preserve">   прочие работы</t>
        </is>
      </c>
      <c r="Q133" s="264" t="inlineStr"/>
      <c r="R133" s="264" t="inlineStr"/>
      <c r="Z133" s="277" t="n">
        <v>0</v>
      </c>
    </row>
    <row r="134" ht="12.2" customHeight="1" s="207">
      <c r="C134" s="285" t="inlineStr"/>
      <c r="H134" s="285" t="inlineStr">
        <is>
          <t xml:space="preserve">   в том числе:</t>
        </is>
      </c>
      <c r="Q134" s="285" t="inlineStr"/>
      <c r="R134" s="285" t="inlineStr"/>
      <c r="Z134" s="286" t="inlineStr"/>
    </row>
    <row r="135" ht="12.2" customHeight="1" s="207">
      <c r="C135" s="264" t="inlineStr"/>
      <c r="H135" s="264" t="inlineStr">
        <is>
          <t xml:space="preserve">   всего прямые затраты</t>
        </is>
      </c>
      <c r="Q135" s="264" t="inlineStr"/>
      <c r="R135" s="264" t="inlineStr"/>
      <c r="Z135" s="277" t="n">
        <v>0</v>
      </c>
    </row>
    <row r="136" ht="12.2" customHeight="1" s="207">
      <c r="C136" s="285" t="inlineStr"/>
      <c r="H136" s="285" t="inlineStr">
        <is>
          <t xml:space="preserve">      в том числе:</t>
        </is>
      </c>
      <c r="Q136" s="285" t="inlineStr"/>
      <c r="R136" s="285" t="inlineStr"/>
      <c r="Z136" s="286" t="inlineStr"/>
    </row>
    <row r="137" ht="12.2" customHeight="1" s="207">
      <c r="C137" s="264" t="inlineStr"/>
      <c r="H137" s="264" t="inlineStr">
        <is>
          <t xml:space="preserve">      оплата труда (ОТ)</t>
        </is>
      </c>
      <c r="Q137" s="264" t="inlineStr"/>
      <c r="R137" s="264" t="inlineStr"/>
      <c r="Z137" s="277" t="n">
        <v>0</v>
      </c>
    </row>
    <row r="138" ht="12.2" customHeight="1" s="207">
      <c r="C138" s="264" t="inlineStr"/>
      <c r="H138" s="264" t="inlineStr">
        <is>
          <t xml:space="preserve">      эксплуатация машин и механизмов</t>
        </is>
      </c>
      <c r="Q138" s="264" t="inlineStr"/>
      <c r="R138" s="264" t="inlineStr"/>
      <c r="Z138" s="277" t="n">
        <v>0</v>
      </c>
    </row>
    <row r="139" ht="12.2" customHeight="1" s="207">
      <c r="C139" s="264" t="inlineStr"/>
      <c r="H139" s="264" t="inlineStr">
        <is>
          <t xml:space="preserve">      оплата труда машинистов (ОТм)            </t>
        </is>
      </c>
      <c r="Q139" s="264" t="inlineStr"/>
      <c r="R139" s="264" t="inlineStr"/>
      <c r="Z139" s="277" t="n">
        <v>0</v>
      </c>
    </row>
    <row r="140" ht="12.2" customHeight="1" s="207">
      <c r="C140" s="264" t="inlineStr"/>
      <c r="H140" s="264" t="inlineStr">
        <is>
          <t xml:space="preserve">      материальные ресурсы</t>
        </is>
      </c>
      <c r="Q140" s="264" t="inlineStr"/>
      <c r="R140" s="264" t="inlineStr"/>
      <c r="Z140" s="277" t="n">
        <v>0</v>
      </c>
    </row>
    <row r="141" ht="12.2" customHeight="1" s="207">
      <c r="C141" s="264" t="inlineStr"/>
      <c r="H141" s="264" t="inlineStr">
        <is>
          <t xml:space="preserve">      перевозка</t>
        </is>
      </c>
      <c r="Q141" s="264" t="inlineStr"/>
      <c r="R141" s="264" t="inlineStr"/>
      <c r="Z141" s="277" t="n">
        <v>0</v>
      </c>
    </row>
    <row r="142" ht="12.2" customHeight="1" s="207">
      <c r="C142" s="264" t="inlineStr"/>
      <c r="H142" s="264" t="inlineStr">
        <is>
          <t xml:space="preserve">   всего ФОТ</t>
        </is>
      </c>
      <c r="Q142" s="264" t="inlineStr"/>
      <c r="R142" s="264" t="inlineStr"/>
      <c r="Z142" s="277" t="n">
        <v>0</v>
      </c>
    </row>
    <row r="143" ht="12.2" customHeight="1" s="207">
      <c r="C143" s="264" t="inlineStr"/>
      <c r="H143" s="264" t="inlineStr">
        <is>
          <t xml:space="preserve">   всего накладные расходы</t>
        </is>
      </c>
      <c r="Q143" s="264" t="inlineStr"/>
      <c r="R143" s="264" t="inlineStr"/>
      <c r="Z143" s="277" t="n">
        <v>0</v>
      </c>
    </row>
    <row r="144" ht="12.2" customHeight="1" s="207">
      <c r="C144" s="264" t="inlineStr"/>
      <c r="H144" s="264" t="inlineStr">
        <is>
          <t xml:space="preserve">   всего сметная прибыль</t>
        </is>
      </c>
      <c r="Q144" s="264" t="inlineStr"/>
      <c r="R144" s="264" t="inlineStr"/>
      <c r="Z144" s="277" t="n">
        <v>0</v>
      </c>
    </row>
    <row r="145" ht="12.2" customHeight="1" s="207">
      <c r="C145" s="273" t="inlineStr"/>
      <c r="H145" s="273" t="inlineStr">
        <is>
          <t>ВСЕГО по акту</t>
        </is>
      </c>
      <c r="Q145" s="273" t="inlineStr"/>
      <c r="R145" s="273" t="inlineStr"/>
      <c r="Z145" s="275" t="n">
        <v>9886.42</v>
      </c>
    </row>
    <row r="146" ht="12.2" customHeight="1" s="207">
      <c r="C146" s="285" t="inlineStr"/>
      <c r="H146" s="285" t="inlineStr">
        <is>
          <t xml:space="preserve">   в том числе:</t>
        </is>
      </c>
      <c r="Q146" s="285" t="inlineStr"/>
      <c r="R146" s="285" t="inlineStr"/>
      <c r="Z146" s="286" t="inlineStr"/>
    </row>
    <row r="147" ht="12.2" customHeight="1" s="207">
      <c r="C147" s="264" t="inlineStr"/>
      <c r="H147" s="264" t="inlineStr">
        <is>
          <t xml:space="preserve">   Всего прямые затраты по акту</t>
        </is>
      </c>
      <c r="Q147" s="264" t="inlineStr"/>
      <c r="R147" s="264" t="inlineStr"/>
      <c r="Z147" s="277" t="n">
        <v>4727.82</v>
      </c>
    </row>
    <row r="148" ht="12.2" customHeight="1" s="207">
      <c r="C148" s="285" t="inlineStr"/>
      <c r="H148" s="285" t="inlineStr">
        <is>
          <t xml:space="preserve">      в том числе:</t>
        </is>
      </c>
      <c r="Q148" s="285" t="inlineStr"/>
      <c r="R148" s="285" t="inlineStr"/>
      <c r="Z148" s="286" t="inlineStr"/>
    </row>
    <row r="149" ht="12.2" customHeight="1" s="207">
      <c r="C149" s="264" t="inlineStr"/>
      <c r="H149" s="264" t="inlineStr">
        <is>
          <t xml:space="preserve">      оплата труда (ОТ)</t>
        </is>
      </c>
      <c r="Q149" s="264" t="inlineStr"/>
      <c r="R149" s="264" t="inlineStr"/>
      <c r="Z149" s="277" t="n">
        <v>3312.03</v>
      </c>
    </row>
    <row r="150" ht="12.2" customHeight="1" s="207">
      <c r="C150" s="264" t="inlineStr"/>
      <c r="H150" s="264" t="inlineStr">
        <is>
          <t xml:space="preserve">      эксплуатация машин и механизмов</t>
        </is>
      </c>
      <c r="Q150" s="264" t="inlineStr"/>
      <c r="R150" s="264" t="inlineStr"/>
      <c r="Z150" s="277" t="n">
        <v>24.93</v>
      </c>
    </row>
    <row r="151" ht="12.2" customHeight="1" s="207">
      <c r="C151" s="264" t="inlineStr"/>
      <c r="H151" s="264" t="inlineStr">
        <is>
          <t xml:space="preserve">      оплата труда машинистов (ОТм)            </t>
        </is>
      </c>
      <c r="Q151" s="264" t="inlineStr"/>
      <c r="R151" s="264" t="inlineStr"/>
      <c r="Z151" s="277" t="n">
        <v>16.1</v>
      </c>
    </row>
    <row r="152" ht="12.2" customHeight="1" s="207">
      <c r="C152" s="264" t="inlineStr"/>
      <c r="H152" s="264" t="inlineStr">
        <is>
          <t xml:space="preserve">      материальные ресурсы</t>
        </is>
      </c>
      <c r="Q152" s="264" t="inlineStr"/>
      <c r="R152" s="264" t="inlineStr"/>
      <c r="Z152" s="277" t="n">
        <v>1374.76</v>
      </c>
    </row>
    <row r="153" ht="12.2" customHeight="1" s="207">
      <c r="C153" s="264" t="inlineStr"/>
      <c r="H153" s="264" t="inlineStr">
        <is>
          <t xml:space="preserve">      перевозка</t>
        </is>
      </c>
      <c r="Q153" s="264" t="inlineStr"/>
      <c r="R153" s="264" t="inlineStr"/>
      <c r="Z153" s="277" t="n">
        <v>0</v>
      </c>
    </row>
    <row r="154" ht="12.2" customHeight="1" s="207">
      <c r="C154" s="264" t="inlineStr"/>
      <c r="H154" s="264" t="inlineStr">
        <is>
          <t xml:space="preserve">   Всего ФОТ</t>
        </is>
      </c>
      <c r="Q154" s="264" t="inlineStr"/>
      <c r="R154" s="264" t="inlineStr"/>
      <c r="Z154" s="277" t="n">
        <v>3328.13</v>
      </c>
    </row>
    <row r="155" ht="12.2" customHeight="1" s="207">
      <c r="C155" s="264" t="inlineStr"/>
      <c r="H155" s="264" t="inlineStr">
        <is>
          <t xml:space="preserve">   Всего накладные расходы</t>
        </is>
      </c>
      <c r="Q155" s="264" t="inlineStr"/>
      <c r="R155" s="264" t="inlineStr"/>
      <c r="Z155" s="277" t="n">
        <v>3427.97</v>
      </c>
    </row>
    <row r="156" ht="12.2" customHeight="1" s="207">
      <c r="C156" s="264" t="inlineStr"/>
      <c r="H156" s="264" t="inlineStr">
        <is>
          <t xml:space="preserve">   Всего сметная прибыль</t>
        </is>
      </c>
      <c r="Q156" s="264" t="inlineStr"/>
      <c r="R156" s="264" t="inlineStr"/>
      <c r="Z156" s="277" t="n">
        <v>1730.63</v>
      </c>
    </row>
    <row r="157" ht="12.2" customHeight="1" s="207">
      <c r="C157" s="264" t="inlineStr"/>
      <c r="H157" s="264" t="inlineStr">
        <is>
          <t xml:space="preserve">   Всего оборудование</t>
        </is>
      </c>
      <c r="Q157" s="264" t="inlineStr"/>
      <c r="R157" s="264" t="inlineStr"/>
      <c r="Z157" s="277" t="n">
        <v>0</v>
      </c>
    </row>
    <row r="158" ht="12.2" customHeight="1" s="207">
      <c r="C158" s="264" t="inlineStr"/>
      <c r="H158" s="264" t="inlineStr">
        <is>
          <t xml:space="preserve">   Всего прочие затраты</t>
        </is>
      </c>
      <c r="Q158" s="264" t="inlineStr"/>
      <c r="R158" s="264" t="inlineStr"/>
      <c r="Z158" s="277" t="n">
        <v>0</v>
      </c>
    </row>
    <row r="159" ht="12.2" customHeight="1" s="207">
      <c r="C159" s="283" t="inlineStr"/>
      <c r="H159" s="283" t="inlineStr">
        <is>
          <t>Справочно</t>
        </is>
      </c>
      <c r="Q159" s="283" t="inlineStr"/>
      <c r="R159" s="283" t="inlineStr"/>
      <c r="Z159" s="288" t="inlineStr"/>
    </row>
    <row r="160" ht="12.2" customHeight="1" s="207">
      <c r="C160" s="264" t="inlineStr"/>
      <c r="H160" s="264" t="inlineStr">
        <is>
          <t xml:space="preserve">   материальные ресурсы, отсутствующие в ФРСН </t>
        </is>
      </c>
      <c r="Q160" s="264" t="inlineStr"/>
      <c r="R160" s="264" t="inlineStr"/>
      <c r="Z160" s="277" t="n">
        <v>0</v>
      </c>
    </row>
    <row r="161" ht="12.2" customHeight="1" s="207">
      <c r="C161" s="264" t="inlineStr"/>
      <c r="H161" s="264" t="inlineStr">
        <is>
          <t xml:space="preserve">   оборудование, отсутствующее в ФРСН </t>
        </is>
      </c>
      <c r="Q161" s="264" t="inlineStr"/>
      <c r="R161" s="264" t="inlineStr"/>
      <c r="Z161" s="277" t="n">
        <v>0</v>
      </c>
    </row>
    <row r="162" ht="12.2" customHeight="1" s="207">
      <c r="C162" s="264" t="inlineStr"/>
      <c r="H162" s="264" t="inlineStr">
        <is>
          <t xml:space="preserve">   затраты труда рабочих</t>
        </is>
      </c>
      <c r="Q162" s="248" t="inlineStr">
        <is>
          <t>6,997</t>
        </is>
      </c>
      <c r="R162" s="264" t="inlineStr"/>
      <c r="Z162" s="248" t="inlineStr"/>
    </row>
    <row r="163" ht="12.2" customHeight="1" s="207">
      <c r="C163" s="264" t="inlineStr"/>
      <c r="H163" s="264" t="inlineStr">
        <is>
          <t xml:space="preserve">   затраты труда машинистов</t>
        </is>
      </c>
      <c r="Q163" s="248" t="inlineStr">
        <is>
          <t>0,032</t>
        </is>
      </c>
      <c r="R163" s="264" t="inlineStr"/>
      <c r="Z163" s="248" t="inlineStr"/>
    </row>
    <row r="164" ht="12.2" customHeight="1" s="207">
      <c r="C164" s="264" t="inlineStr"/>
      <c r="H164" s="264" t="inlineStr">
        <is>
          <t>НДС, %</t>
        </is>
      </c>
      <c r="Q164" s="248" t="inlineStr">
        <is>
          <t>20,00</t>
        </is>
      </c>
      <c r="R164" s="264" t="inlineStr"/>
      <c r="Z164" s="277" t="n">
        <v>1977.28</v>
      </c>
    </row>
    <row r="165" ht="12.2" customHeight="1" s="207">
      <c r="C165" s="273" t="inlineStr"/>
      <c r="H165" s="273" t="inlineStr">
        <is>
          <t>Всего</t>
        </is>
      </c>
      <c r="Q165" s="273" t="inlineStr"/>
      <c r="R165" s="273" t="inlineStr"/>
      <c r="Z165" s="275" t="n">
        <v>11863.7</v>
      </c>
    </row>
    <row r="166" ht="24.6" customHeight="1" s="207">
      <c r="A166" s="264" t="inlineStr"/>
    </row>
    <row r="167" ht="36.75" customHeight="1" s="207">
      <c r="A167" s="289" t="inlineStr">
        <is>
          <t xml:space="preserve">Сдал: </t>
        </is>
      </c>
      <c r="F167" s="290" t="inlineStr">
        <is>
          <t xml:space="preserve"> Генеральный директор </t>
        </is>
      </c>
      <c r="G167" s="255" t="n"/>
      <c r="H167" s="255" t="n"/>
      <c r="I167" s="289" t="inlineStr">
        <is>
          <t xml:space="preserve"> _____________________ </t>
        </is>
      </c>
      <c r="J167" s="290" t="inlineStr">
        <is>
          <t xml:space="preserve"> Петросян А В</t>
        </is>
      </c>
      <c r="K167" s="255" t="n"/>
      <c r="L167" s="255" t="n"/>
      <c r="M167" s="255" t="n"/>
      <c r="N167" s="255" t="n"/>
      <c r="O167" s="255" t="n"/>
      <c r="P167" s="255" t="n"/>
      <c r="Q167" s="255" t="n"/>
      <c r="R167" s="255" t="n"/>
      <c r="S167" s="255" t="n"/>
      <c r="T167" s="255" t="n"/>
      <c r="U167" s="255" t="n"/>
      <c r="V167" s="255" t="n"/>
      <c r="W167" s="255" t="n"/>
      <c r="X167" s="255" t="n"/>
      <c r="Y167" s="255" t="n"/>
      <c r="Z167" s="255" t="n"/>
      <c r="AA167" s="255" t="n"/>
      <c r="AB167" s="255" t="n"/>
      <c r="AC167" s="255" t="n"/>
    </row>
    <row r="168" ht="12.2" customHeight="1" s="207">
      <c r="A168" s="264" t="inlineStr"/>
      <c r="F168" s="264" t="inlineStr">
        <is>
          <t xml:space="preserve">      (должность)</t>
        </is>
      </c>
      <c r="I168" s="264" t="inlineStr">
        <is>
          <t xml:space="preserve">       (подпись)</t>
        </is>
      </c>
      <c r="J168" s="264" t="inlineStr">
        <is>
          <t xml:space="preserve"> (расшифровка подписи)</t>
        </is>
      </c>
    </row>
    <row r="169" ht="14.85" customHeight="1" s="207">
      <c r="A169" s="291" t="inlineStr">
        <is>
          <t xml:space="preserve">    М.П.</t>
        </is>
      </c>
    </row>
    <row r="170" ht="36.75" customHeight="1" s="207">
      <c r="A170" s="289" t="inlineStr">
        <is>
          <t xml:space="preserve">Принял: </t>
        </is>
      </c>
      <c r="F170" s="290" t="inlineStr">
        <is>
          <t xml:space="preserve">  </t>
        </is>
      </c>
      <c r="G170" s="255" t="n"/>
      <c r="H170" s="255" t="n"/>
      <c r="I170" s="289" t="inlineStr">
        <is>
          <t xml:space="preserve"> _____________________ </t>
        </is>
      </c>
      <c r="J170" s="290" t="inlineStr">
        <is>
          <t xml:space="preserve"> </t>
        </is>
      </c>
      <c r="K170" s="255" t="n"/>
      <c r="L170" s="255" t="n"/>
      <c r="M170" s="255" t="n"/>
      <c r="N170" s="255" t="n"/>
      <c r="O170" s="255" t="n"/>
      <c r="P170" s="255" t="n"/>
      <c r="Q170" s="255" t="n"/>
      <c r="R170" s="255" t="n"/>
      <c r="S170" s="255" t="n"/>
      <c r="T170" s="255" t="n"/>
      <c r="U170" s="255" t="n"/>
      <c r="V170" s="255" t="n"/>
      <c r="W170" s="255" t="n"/>
      <c r="X170" s="255" t="n"/>
      <c r="Y170" s="255" t="n"/>
      <c r="Z170" s="255" t="n"/>
      <c r="AA170" s="255" t="n"/>
      <c r="AB170" s="255" t="n"/>
      <c r="AC170" s="255" t="n"/>
    </row>
    <row r="171" ht="12.2" customHeight="1" s="207">
      <c r="A171" s="264" t="inlineStr"/>
      <c r="F171" s="264" t="inlineStr">
        <is>
          <t xml:space="preserve">      (должность)</t>
        </is>
      </c>
      <c r="I171" s="264" t="inlineStr">
        <is>
          <t xml:space="preserve">       (подпись)</t>
        </is>
      </c>
      <c r="J171" s="264" t="inlineStr">
        <is>
          <t xml:space="preserve"> (расшифровка подписи)</t>
        </is>
      </c>
    </row>
    <row r="172" ht="14.85" customHeight="1" s="207">
      <c r="A172" s="291" t="inlineStr">
        <is>
          <t xml:space="preserve">    М.П.</t>
        </is>
      </c>
    </row>
  </sheetData>
  <mergeCells count="1048">
    <mergeCell ref="Q89"/>
    <mergeCell ref="T60:W60"/>
    <mergeCell ref="C58:G58"/>
    <mergeCell ref="S64"/>
    <mergeCell ref="A43"/>
    <mergeCell ref="R46"/>
    <mergeCell ref="AA4:AC4"/>
    <mergeCell ref="T52:W52"/>
    <mergeCell ref="Z138:AC138"/>
    <mergeCell ref="Q120"/>
    <mergeCell ref="M81:O81"/>
    <mergeCell ref="X66:Y66"/>
    <mergeCell ref="R88:Y88"/>
    <mergeCell ref="K35:L35"/>
    <mergeCell ref="R61"/>
    <mergeCell ref="R48"/>
    <mergeCell ref="B62"/>
    <mergeCell ref="K81:L81"/>
    <mergeCell ref="J167:AC167"/>
    <mergeCell ref="N20:Q20"/>
    <mergeCell ref="R90:Y90"/>
    <mergeCell ref="C137:G137"/>
    <mergeCell ref="B72"/>
    <mergeCell ref="Q124"/>
    <mergeCell ref="T49:W49"/>
    <mergeCell ref="H105:P105"/>
    <mergeCell ref="M76:O76"/>
    <mergeCell ref="S42"/>
    <mergeCell ref="R154:Y154"/>
    <mergeCell ref="Y16:Z16"/>
    <mergeCell ref="H120:P120"/>
    <mergeCell ref="T42:W42"/>
    <mergeCell ref="Q126"/>
    <mergeCell ref="R129:Y129"/>
    <mergeCell ref="Z75:AC75"/>
    <mergeCell ref="S77"/>
    <mergeCell ref="H107:P107"/>
    <mergeCell ref="X80:Y80"/>
    <mergeCell ref="P81"/>
    <mergeCell ref="C139:G139"/>
    <mergeCell ref="Z50:AC50"/>
    <mergeCell ref="T65:W65"/>
    <mergeCell ref="R156:Y156"/>
    <mergeCell ref="T50:W50"/>
    <mergeCell ref="T44:W44"/>
    <mergeCell ref="R131:Y131"/>
    <mergeCell ref="T80:W80"/>
    <mergeCell ref="H165:P165"/>
    <mergeCell ref="Q113"/>
    <mergeCell ref="Z52:AC52"/>
    <mergeCell ref="Z39:AC39"/>
    <mergeCell ref="A4:Z4"/>
    <mergeCell ref="H102:P102"/>
    <mergeCell ref="T73:W73"/>
    <mergeCell ref="Q44"/>
    <mergeCell ref="R76"/>
    <mergeCell ref="H148:P148"/>
    <mergeCell ref="C101:G101"/>
    <mergeCell ref="I167"/>
    <mergeCell ref="Q129"/>
    <mergeCell ref="B65"/>
    <mergeCell ref="Q108"/>
    <mergeCell ref="C108:G108"/>
    <mergeCell ref="Q95"/>
    <mergeCell ref="Q144"/>
    <mergeCell ref="Z153:AC153"/>
    <mergeCell ref="D12:V12"/>
    <mergeCell ref="Q45"/>
    <mergeCell ref="Z128:AC128"/>
    <mergeCell ref="R84:Y84"/>
    <mergeCell ref="R149:Y149"/>
    <mergeCell ref="Z65:AC65"/>
    <mergeCell ref="C112:G112"/>
    <mergeCell ref="G9:V9"/>
    <mergeCell ref="Q47"/>
    <mergeCell ref="A64"/>
    <mergeCell ref="S72"/>
    <mergeCell ref="Q96"/>
    <mergeCell ref="A51"/>
    <mergeCell ref="Q139"/>
    <mergeCell ref="P29"/>
    <mergeCell ref="R142:Y142"/>
    <mergeCell ref="C84:G84"/>
    <mergeCell ref="AA12:AC12"/>
    <mergeCell ref="R29"/>
    <mergeCell ref="C127:G127"/>
    <mergeCell ref="C133:G133"/>
    <mergeCell ref="W6:Z6"/>
    <mergeCell ref="Z129:AC129"/>
    <mergeCell ref="K56:L56"/>
    <mergeCell ref="M72:O72"/>
    <mergeCell ref="G11:V11"/>
    <mergeCell ref="X68:Y68"/>
    <mergeCell ref="P44"/>
    <mergeCell ref="H95:P95"/>
    <mergeCell ref="K43:L43"/>
    <mergeCell ref="C114:G114"/>
    <mergeCell ref="T53:W53"/>
    <mergeCell ref="R144:Y144"/>
    <mergeCell ref="AA14:AC14"/>
    <mergeCell ref="C51:G51"/>
    <mergeCell ref="X76:Y76"/>
    <mergeCell ref="H97:P97"/>
    <mergeCell ref="T68:W68"/>
    <mergeCell ref="H75:R75"/>
    <mergeCell ref="T55:W55"/>
    <mergeCell ref="Q63"/>
    <mergeCell ref="X69:Y69"/>
    <mergeCell ref="Q50"/>
    <mergeCell ref="C38:G38"/>
    <mergeCell ref="R51"/>
    <mergeCell ref="Z83:AC83"/>
    <mergeCell ref="AA16"/>
    <mergeCell ref="R155:Y155"/>
    <mergeCell ref="H121:P121"/>
    <mergeCell ref="S83"/>
    <mergeCell ref="A35"/>
    <mergeCell ref="Q119"/>
    <mergeCell ref="A62"/>
    <mergeCell ref="H123:P123"/>
    <mergeCell ref="S27:S28"/>
    <mergeCell ref="A72"/>
    <mergeCell ref="W11:Z11"/>
    <mergeCell ref="U20"/>
    <mergeCell ref="A28"/>
    <mergeCell ref="T81:W81"/>
    <mergeCell ref="Z103:AC103"/>
    <mergeCell ref="T37:W37"/>
    <mergeCell ref="K54:L54"/>
    <mergeCell ref="H110:P110"/>
    <mergeCell ref="K29:L29"/>
    <mergeCell ref="C35:G35"/>
    <mergeCell ref="A1:AC1"/>
    <mergeCell ref="Z80:AC80"/>
    <mergeCell ref="C121:G121"/>
    <mergeCell ref="Q116"/>
    <mergeCell ref="V19:AC19"/>
    <mergeCell ref="A59"/>
    <mergeCell ref="K44:L44"/>
    <mergeCell ref="Z55:AC55"/>
    <mergeCell ref="C99:G99"/>
    <mergeCell ref="R44"/>
    <mergeCell ref="T38:W38"/>
    <mergeCell ref="Z136:AC136"/>
    <mergeCell ref="A61"/>
    <mergeCell ref="Q145"/>
    <mergeCell ref="R86:Y86"/>
    <mergeCell ref="Q117"/>
    <mergeCell ref="Q55"/>
    <mergeCell ref="Q111"/>
    <mergeCell ref="A54"/>
    <mergeCell ref="Q38"/>
    <mergeCell ref="T63:W63"/>
    <mergeCell ref="H92:P92"/>
    <mergeCell ref="S38"/>
    <mergeCell ref="R125:Y125"/>
    <mergeCell ref="Q147"/>
    <mergeCell ref="R150:Y150"/>
    <mergeCell ref="F171:H171"/>
    <mergeCell ref="C135:G135"/>
    <mergeCell ref="Z71:AC71"/>
    <mergeCell ref="D13:V13"/>
    <mergeCell ref="C122:G122"/>
    <mergeCell ref="Z131:AC131"/>
    <mergeCell ref="A56"/>
    <mergeCell ref="Z58:AC58"/>
    <mergeCell ref="T71:W71"/>
    <mergeCell ref="Q40"/>
    <mergeCell ref="H134:P134"/>
    <mergeCell ref="AA13:AC13"/>
    <mergeCell ref="S40"/>
    <mergeCell ref="P39"/>
    <mergeCell ref="Z27:AC28"/>
    <mergeCell ref="C72:G72"/>
    <mergeCell ref="R152:Y152"/>
    <mergeCell ref="T40:W40"/>
    <mergeCell ref="K57:L57"/>
    <mergeCell ref="Z73:AC73"/>
    <mergeCell ref="T76:W76"/>
    <mergeCell ref="H39:J39"/>
    <mergeCell ref="C136:G136"/>
    <mergeCell ref="AA15:AC15"/>
    <mergeCell ref="P37"/>
    <mergeCell ref="C92:G92"/>
    <mergeCell ref="X77:Y77"/>
    <mergeCell ref="H98:P98"/>
    <mergeCell ref="T69:W69"/>
    <mergeCell ref="P47"/>
    <mergeCell ref="R72"/>
    <mergeCell ref="S35"/>
    <mergeCell ref="Z84:AC84"/>
    <mergeCell ref="A34"/>
    <mergeCell ref="Q66"/>
    <mergeCell ref="H72:J72"/>
    <mergeCell ref="Z149:AC149"/>
    <mergeCell ref="C54:G54"/>
    <mergeCell ref="Q53"/>
    <mergeCell ref="Q158"/>
    <mergeCell ref="M45:O45"/>
    <mergeCell ref="R99:Y99"/>
    <mergeCell ref="J170:AC170"/>
    <mergeCell ref="S47"/>
    <mergeCell ref="C146:G146"/>
    <mergeCell ref="A49"/>
    <mergeCell ref="Q77"/>
    <mergeCell ref="Q133"/>
    <mergeCell ref="H131:P131"/>
    <mergeCell ref="Z86:AC86"/>
    <mergeCell ref="A36"/>
    <mergeCell ref="Q68"/>
    <mergeCell ref="P63"/>
    <mergeCell ref="Z151:AC151"/>
    <mergeCell ref="T45:W45"/>
    <mergeCell ref="R63"/>
    <mergeCell ref="C56:G56"/>
    <mergeCell ref="X49:Y49"/>
    <mergeCell ref="R163:Y163"/>
    <mergeCell ref="P50"/>
    <mergeCell ref="M47:O47"/>
    <mergeCell ref="C105:G105"/>
    <mergeCell ref="R101:Y101"/>
    <mergeCell ref="C43:G43"/>
    <mergeCell ref="H124:P124"/>
    <mergeCell ref="A6:D6"/>
    <mergeCell ref="Q135"/>
    <mergeCell ref="Z150:AC150"/>
    <mergeCell ref="R113:Y113"/>
    <mergeCell ref="H116:P116"/>
    <mergeCell ref="Z144:AC144"/>
    <mergeCell ref="A65"/>
    <mergeCell ref="R100:Y100"/>
    <mergeCell ref="C120:G120"/>
    <mergeCell ref="AB16"/>
    <mergeCell ref="C36:G36"/>
    <mergeCell ref="P52"/>
    <mergeCell ref="Q72"/>
    <mergeCell ref="T59:W59"/>
    <mergeCell ref="K39:L39"/>
    <mergeCell ref="H126:P126"/>
    <mergeCell ref="R165:Y165"/>
    <mergeCell ref="A80"/>
    <mergeCell ref="H54:J54"/>
    <mergeCell ref="C149:G149"/>
    <mergeCell ref="U21"/>
    <mergeCell ref="H113:P113"/>
    <mergeCell ref="B34"/>
    <mergeCell ref="B28"/>
    <mergeCell ref="Q46"/>
    <mergeCell ref="H56:J56"/>
    <mergeCell ref="R127:Y127"/>
    <mergeCell ref="AA5:AC5"/>
    <mergeCell ref="W9:Z9"/>
    <mergeCell ref="H142:P142"/>
    <mergeCell ref="Q148"/>
    <mergeCell ref="Q48"/>
    <mergeCell ref="Z35:AC35"/>
    <mergeCell ref="M40:O40"/>
    <mergeCell ref="H129:P129"/>
    <mergeCell ref="H108:P108"/>
    <mergeCell ref="X52:Y52"/>
    <mergeCell ref="S54"/>
    <mergeCell ref="H144:P144"/>
    <mergeCell ref="Z99:AC99"/>
    <mergeCell ref="C29:G29"/>
    <mergeCell ref="W13:Z13"/>
    <mergeCell ref="C65:G65"/>
    <mergeCell ref="Q56"/>
    <mergeCell ref="T77:W77"/>
    <mergeCell ref="S56"/>
    <mergeCell ref="K50:L50"/>
    <mergeCell ref="P55"/>
    <mergeCell ref="C44:G44"/>
    <mergeCell ref="X37:Y37"/>
    <mergeCell ref="P38"/>
    <mergeCell ref="S43"/>
    <mergeCell ref="B54"/>
    <mergeCell ref="R38"/>
    <mergeCell ref="Q43"/>
    <mergeCell ref="Z101:AC101"/>
    <mergeCell ref="K26:L28"/>
    <mergeCell ref="A172:AC172"/>
    <mergeCell ref="C129:G129"/>
    <mergeCell ref="Z76:AC76"/>
    <mergeCell ref="A25:AC25"/>
    <mergeCell ref="K58:L58"/>
    <mergeCell ref="H139:P139"/>
    <mergeCell ref="K52:L52"/>
    <mergeCell ref="P40"/>
    <mergeCell ref="B56"/>
    <mergeCell ref="C95:G95"/>
    <mergeCell ref="R40"/>
    <mergeCell ref="Q130"/>
    <mergeCell ref="M66:O66"/>
    <mergeCell ref="C60:G60"/>
    <mergeCell ref="M53:O53"/>
    <mergeCell ref="X38:Y38"/>
    <mergeCell ref="Q67"/>
    <mergeCell ref="A2:AC2"/>
    <mergeCell ref="S67"/>
    <mergeCell ref="H29:J29"/>
    <mergeCell ref="Q132"/>
    <mergeCell ref="Q103"/>
    <mergeCell ref="M68:O68"/>
    <mergeCell ref="Q159"/>
    <mergeCell ref="A5:Z5"/>
    <mergeCell ref="K53:L53"/>
    <mergeCell ref="C91:G91"/>
    <mergeCell ref="M55:O55"/>
    <mergeCell ref="A50"/>
    <mergeCell ref="Z165:AC165"/>
    <mergeCell ref="H44:J44"/>
    <mergeCell ref="M67:O67"/>
    <mergeCell ref="R35"/>
    <mergeCell ref="Q69"/>
    <mergeCell ref="S69"/>
    <mergeCell ref="R115:Y115"/>
    <mergeCell ref="O24:AC24"/>
    <mergeCell ref="H58:J58"/>
    <mergeCell ref="C57:G57"/>
    <mergeCell ref="Q161"/>
    <mergeCell ref="R102:Y102"/>
    <mergeCell ref="C155:G155"/>
    <mergeCell ref="Z29:AC29"/>
    <mergeCell ref="T61:W61"/>
    <mergeCell ref="H117:P117"/>
    <mergeCell ref="M69:O69"/>
    <mergeCell ref="H73:J73"/>
    <mergeCell ref="P66"/>
    <mergeCell ref="R66"/>
    <mergeCell ref="L24:N24"/>
    <mergeCell ref="H60:J60"/>
    <mergeCell ref="P53"/>
    <mergeCell ref="X40:Y40"/>
    <mergeCell ref="C86:G86"/>
    <mergeCell ref="R53"/>
    <mergeCell ref="C157:G157"/>
    <mergeCell ref="H132:P132"/>
    <mergeCell ref="C151:G151"/>
    <mergeCell ref="Z87:AC87"/>
    <mergeCell ref="K80:L80"/>
    <mergeCell ref="H119:P119"/>
    <mergeCell ref="H94:P94"/>
    <mergeCell ref="P68"/>
    <mergeCell ref="R103:Y103"/>
    <mergeCell ref="B36"/>
    <mergeCell ref="K55:L55"/>
    <mergeCell ref="R68"/>
    <mergeCell ref="M37:O37"/>
    <mergeCell ref="Z89:AC89"/>
    <mergeCell ref="H83:R83"/>
    <mergeCell ref="H57:J57"/>
    <mergeCell ref="C152:G152"/>
    <mergeCell ref="Z105:AC105"/>
    <mergeCell ref="Q87"/>
    <mergeCell ref="Q62"/>
    <mergeCell ref="Z49:AC49"/>
    <mergeCell ref="S62"/>
    <mergeCell ref="Z120:AC120"/>
    <mergeCell ref="Z163:AC163"/>
    <mergeCell ref="M38:O38"/>
    <mergeCell ref="Z57:AC57"/>
    <mergeCell ref="Q64"/>
    <mergeCell ref="Z113:AC113"/>
    <mergeCell ref="H145:P145"/>
    <mergeCell ref="M56:O56"/>
    <mergeCell ref="Q51"/>
    <mergeCell ref="X45:Y45"/>
    <mergeCell ref="P46"/>
    <mergeCell ref="M43:O43"/>
    <mergeCell ref="Z100:AC100"/>
    <mergeCell ref="R134:Y134"/>
    <mergeCell ref="C39:G39"/>
    <mergeCell ref="Q118"/>
    <mergeCell ref="R121:Y121"/>
    <mergeCell ref="R37"/>
    <mergeCell ref="S57"/>
    <mergeCell ref="A33:AC33"/>
    <mergeCell ref="C106:G106"/>
    <mergeCell ref="Q93"/>
    <mergeCell ref="R96:Y96"/>
    <mergeCell ref="Z115:AC115"/>
    <mergeCell ref="H147:P147"/>
    <mergeCell ref="Z102:AC102"/>
    <mergeCell ref="Q155"/>
    <mergeCell ref="P48"/>
    <mergeCell ref="C81:G81"/>
    <mergeCell ref="H122:P122"/>
    <mergeCell ref="A15:X15"/>
    <mergeCell ref="X59:Y59"/>
    <mergeCell ref="K66:L66"/>
    <mergeCell ref="A170:E170"/>
    <mergeCell ref="X46:Y46"/>
    <mergeCell ref="R54"/>
    <mergeCell ref="R98:Y98"/>
    <mergeCell ref="C145:G145"/>
    <mergeCell ref="B49"/>
    <mergeCell ref="K68:L68"/>
    <mergeCell ref="T75:W75"/>
    <mergeCell ref="X48:Y48"/>
    <mergeCell ref="R56"/>
    <mergeCell ref="P43"/>
    <mergeCell ref="H52:J52"/>
    <mergeCell ref="R43"/>
    <mergeCell ref="R123:Y123"/>
    <mergeCell ref="H163:P163"/>
    <mergeCell ref="R21:T21"/>
    <mergeCell ref="A166:AC166"/>
    <mergeCell ref="H45:J45"/>
    <mergeCell ref="B63"/>
    <mergeCell ref="B50"/>
    <mergeCell ref="M77:O77"/>
    <mergeCell ref="S75"/>
    <mergeCell ref="H81:J81"/>
    <mergeCell ref="H100:P100"/>
    <mergeCell ref="C50:G50"/>
    <mergeCell ref="A8:F8"/>
    <mergeCell ref="H47:J47"/>
    <mergeCell ref="Z95:AC95"/>
    <mergeCell ref="C26:G28"/>
    <mergeCell ref="R124:Y124"/>
    <mergeCell ref="R118:Y118"/>
    <mergeCell ref="R67"/>
    <mergeCell ref="P76"/>
    <mergeCell ref="H158:P158"/>
    <mergeCell ref="Q164"/>
    <mergeCell ref="M62:O62"/>
    <mergeCell ref="R59"/>
    <mergeCell ref="A10:F10"/>
    <mergeCell ref="Z159:AC159"/>
    <mergeCell ref="H76:J76"/>
    <mergeCell ref="E7:V7"/>
    <mergeCell ref="P69"/>
    <mergeCell ref="Z97:AC97"/>
    <mergeCell ref="R126:Y126"/>
    <mergeCell ref="R69"/>
    <mergeCell ref="R109:Y109"/>
    <mergeCell ref="H160:P160"/>
    <mergeCell ref="H141:P141"/>
    <mergeCell ref="H135:P135"/>
    <mergeCell ref="X51:Y51"/>
    <mergeCell ref="M59:O59"/>
    <mergeCell ref="H63:J63"/>
    <mergeCell ref="Q88"/>
    <mergeCell ref="C158:G158"/>
    <mergeCell ref="A23:AC23"/>
    <mergeCell ref="H50:J50"/>
    <mergeCell ref="A17:Z17"/>
    <mergeCell ref="H26:J28"/>
    <mergeCell ref="Z121:AC121"/>
    <mergeCell ref="Z42:AC42"/>
    <mergeCell ref="Q90"/>
    <mergeCell ref="M51:O51"/>
    <mergeCell ref="X36:Y36"/>
    <mergeCell ref="Q65"/>
    <mergeCell ref="S65"/>
    <mergeCell ref="Z123:AC123"/>
    <mergeCell ref="K34:L34"/>
    <mergeCell ref="M54:O54"/>
    <mergeCell ref="Q157"/>
    <mergeCell ref="I170"/>
    <mergeCell ref="Z110:AC110"/>
    <mergeCell ref="Z44:AC44"/>
    <mergeCell ref="B55"/>
    <mergeCell ref="X67:Y67"/>
    <mergeCell ref="Z60:AC60"/>
    <mergeCell ref="M65:O65"/>
    <mergeCell ref="X61:Y61"/>
    <mergeCell ref="P62"/>
    <mergeCell ref="H88:P88"/>
    <mergeCell ref="C107:G107"/>
    <mergeCell ref="K36:L36"/>
    <mergeCell ref="Z152:AC152"/>
    <mergeCell ref="T46:W46"/>
    <mergeCell ref="R137:Y137"/>
    <mergeCell ref="AA7:AC7"/>
    <mergeCell ref="H115:P115"/>
    <mergeCell ref="C73:G73"/>
    <mergeCell ref="S60"/>
    <mergeCell ref="V20:Z20"/>
    <mergeCell ref="H90:P90"/>
    <mergeCell ref="P64"/>
    <mergeCell ref="Z118:AC118"/>
    <mergeCell ref="Z45:AC45"/>
    <mergeCell ref="R64"/>
    <mergeCell ref="T48:W48"/>
    <mergeCell ref="P51"/>
    <mergeCell ref="X62:Y62"/>
    <mergeCell ref="R114:Y114"/>
    <mergeCell ref="Q37"/>
    <mergeCell ref="F170:H170"/>
    <mergeCell ref="R57"/>
    <mergeCell ref="C148:G148"/>
    <mergeCell ref="B58"/>
    <mergeCell ref="K77:L77"/>
    <mergeCell ref="B52"/>
    <mergeCell ref="X64:Y64"/>
    <mergeCell ref="A19:U19"/>
    <mergeCell ref="N21:Q21"/>
    <mergeCell ref="M34:O34"/>
    <mergeCell ref="B60"/>
    <mergeCell ref="Z134:AC134"/>
    <mergeCell ref="P67"/>
    <mergeCell ref="Z109:AC109"/>
    <mergeCell ref="Z47:AC47"/>
    <mergeCell ref="Q122"/>
    <mergeCell ref="M49:O49"/>
    <mergeCell ref="Z96:AC96"/>
    <mergeCell ref="B53"/>
    <mergeCell ref="H103:P103"/>
    <mergeCell ref="P77"/>
    <mergeCell ref="C66:G66"/>
    <mergeCell ref="A57"/>
    <mergeCell ref="Q114"/>
    <mergeCell ref="C53:G53"/>
    <mergeCell ref="C102:G102"/>
    <mergeCell ref="Z111:AC111"/>
    <mergeCell ref="H118:P118"/>
    <mergeCell ref="H143:P143"/>
    <mergeCell ref="W12:Z12"/>
    <mergeCell ref="Z98:AC98"/>
    <mergeCell ref="Z147:AC147"/>
    <mergeCell ref="Q80"/>
    <mergeCell ref="H161:P161"/>
    <mergeCell ref="S80"/>
    <mergeCell ref="K49:L49"/>
    <mergeCell ref="C68:G68"/>
    <mergeCell ref="Z48:AC48"/>
    <mergeCell ref="R62"/>
    <mergeCell ref="A31:AC31"/>
    <mergeCell ref="Z162:AC162"/>
    <mergeCell ref="A24:K24"/>
    <mergeCell ref="A52"/>
    <mergeCell ref="Q138"/>
    <mergeCell ref="A168:E168"/>
    <mergeCell ref="B80"/>
    <mergeCell ref="C97:G97"/>
    <mergeCell ref="T36:W36"/>
    <mergeCell ref="H66:J66"/>
    <mergeCell ref="Q91"/>
    <mergeCell ref="Q140"/>
    <mergeCell ref="B46"/>
    <mergeCell ref="H96:P96"/>
    <mergeCell ref="Q106"/>
    <mergeCell ref="Z124:AC124"/>
    <mergeCell ref="H87:P87"/>
    <mergeCell ref="R145:Y145"/>
    <mergeCell ref="Q27:Q28"/>
    <mergeCell ref="R139:Y139"/>
    <mergeCell ref="Z66:AC66"/>
    <mergeCell ref="B48"/>
    <mergeCell ref="Z126:AC126"/>
    <mergeCell ref="P72"/>
    <mergeCell ref="H154:P154"/>
    <mergeCell ref="Z53:AC53"/>
    <mergeCell ref="AA8:AC8"/>
    <mergeCell ref="R147:Y147"/>
    <mergeCell ref="C123:G123"/>
    <mergeCell ref="H91:P91"/>
    <mergeCell ref="T62:W62"/>
    <mergeCell ref="P65"/>
    <mergeCell ref="C110:G110"/>
    <mergeCell ref="H162:P162"/>
    <mergeCell ref="R65"/>
    <mergeCell ref="H156:P156"/>
    <mergeCell ref="R140:Y140"/>
    <mergeCell ref="AA10:AC10"/>
    <mergeCell ref="A55"/>
    <mergeCell ref="X72:Y72"/>
    <mergeCell ref="H93:P93"/>
    <mergeCell ref="T64:W64"/>
    <mergeCell ref="Q109"/>
    <mergeCell ref="K37:L37"/>
    <mergeCell ref="H71:R71"/>
    <mergeCell ref="T51:W51"/>
    <mergeCell ref="Q84"/>
    <mergeCell ref="Q59"/>
    <mergeCell ref="Z142:AC142"/>
    <mergeCell ref="H157:P157"/>
    <mergeCell ref="V21:Z21"/>
    <mergeCell ref="R92:Y92"/>
    <mergeCell ref="C34:G34"/>
    <mergeCell ref="Z79:AC79"/>
    <mergeCell ref="Q86"/>
    <mergeCell ref="A29"/>
    <mergeCell ref="Q61"/>
    <mergeCell ref="Q153"/>
    <mergeCell ref="J171:AC171"/>
    <mergeCell ref="R94:Y94"/>
    <mergeCell ref="Q163"/>
    <mergeCell ref="Q101"/>
    <mergeCell ref="A44"/>
    <mergeCell ref="B76"/>
    <mergeCell ref="Q128"/>
    <mergeCell ref="S79"/>
    <mergeCell ref="H109:P109"/>
    <mergeCell ref="C128:G128"/>
    <mergeCell ref="Z137:AC137"/>
    <mergeCell ref="A58"/>
    <mergeCell ref="M80:O80"/>
    <mergeCell ref="C113:G113"/>
    <mergeCell ref="T67:W67"/>
    <mergeCell ref="R87:Y87"/>
    <mergeCell ref="P45"/>
    <mergeCell ref="C103:G103"/>
    <mergeCell ref="C100:G100"/>
    <mergeCell ref="R158:Y158"/>
    <mergeCell ref="I168"/>
    <mergeCell ref="C94:G94"/>
    <mergeCell ref="K63:L63"/>
    <mergeCell ref="Z148:AC148"/>
    <mergeCell ref="S81"/>
    <mergeCell ref="H111:P111"/>
    <mergeCell ref="Z139:AC139"/>
    <mergeCell ref="C118:G118"/>
    <mergeCell ref="A60"/>
    <mergeCell ref="R89:Y89"/>
    <mergeCell ref="AA21:AC21"/>
    <mergeCell ref="C80:G80"/>
    <mergeCell ref="C142:G142"/>
    <mergeCell ref="R160:Y160"/>
    <mergeCell ref="X83:Y83"/>
    <mergeCell ref="A13:C13"/>
    <mergeCell ref="T35:W35"/>
    <mergeCell ref="X58:Y58"/>
    <mergeCell ref="X27:Y28"/>
    <mergeCell ref="H106:P106"/>
    <mergeCell ref="P80"/>
    <mergeCell ref="H67:J67"/>
    <mergeCell ref="R80"/>
    <mergeCell ref="X60:Y60"/>
    <mergeCell ref="Q141"/>
    <mergeCell ref="M26:Q26"/>
    <mergeCell ref="Q35"/>
    <mergeCell ref="F168:H168"/>
    <mergeCell ref="M27:O28"/>
    <mergeCell ref="Z130:AC130"/>
    <mergeCell ref="Z68:AC68"/>
    <mergeCell ref="Q34"/>
    <mergeCell ref="H137:P137"/>
    <mergeCell ref="Q143"/>
    <mergeCell ref="S34"/>
    <mergeCell ref="Z92:AC92"/>
    <mergeCell ref="Q99"/>
    <mergeCell ref="Z117:AC117"/>
    <mergeCell ref="M35:O35"/>
    <mergeCell ref="C131:G131"/>
    <mergeCell ref="C87:G87"/>
    <mergeCell ref="Z67:AC67"/>
    <mergeCell ref="Q49"/>
    <mergeCell ref="H130:P130"/>
    <mergeCell ref="Z132:AC132"/>
    <mergeCell ref="C49:G49"/>
    <mergeCell ref="Q36"/>
    <mergeCell ref="S36"/>
    <mergeCell ref="Z94:AC94"/>
    <mergeCell ref="R148:Y148"/>
    <mergeCell ref="B64"/>
    <mergeCell ref="W8:Z8"/>
    <mergeCell ref="C89:G89"/>
    <mergeCell ref="Z69:AC69"/>
    <mergeCell ref="C116:G116"/>
    <mergeCell ref="B51"/>
    <mergeCell ref="T72:W72"/>
    <mergeCell ref="K45:L45"/>
    <mergeCell ref="S29"/>
    <mergeCell ref="R146:Y146"/>
    <mergeCell ref="C88:G88"/>
    <mergeCell ref="C126:G126"/>
    <mergeCell ref="P27:P28"/>
    <mergeCell ref="R26:AC26"/>
    <mergeCell ref="E6:V6"/>
    <mergeCell ref="R27:R28"/>
    <mergeCell ref="S44"/>
    <mergeCell ref="M46:O46"/>
    <mergeCell ref="A48"/>
    <mergeCell ref="K47:L47"/>
    <mergeCell ref="P35"/>
    <mergeCell ref="Q125"/>
    <mergeCell ref="C117:G117"/>
    <mergeCell ref="M61:O61"/>
    <mergeCell ref="C55:G55"/>
    <mergeCell ref="T29:W29"/>
    <mergeCell ref="K46:L46"/>
    <mergeCell ref="Q112"/>
    <mergeCell ref="K40:L40"/>
    <mergeCell ref="Q136"/>
    <mergeCell ref="AA11:AC11"/>
    <mergeCell ref="Z145:AC145"/>
    <mergeCell ref="Q127"/>
    <mergeCell ref="X73:Y73"/>
    <mergeCell ref="Q154"/>
    <mergeCell ref="Q54"/>
    <mergeCell ref="R95:Y95"/>
    <mergeCell ref="C115:G115"/>
    <mergeCell ref="T58:W58"/>
    <mergeCell ref="Q102"/>
    <mergeCell ref="T54:W54"/>
    <mergeCell ref="P59"/>
    <mergeCell ref="C52:G52"/>
    <mergeCell ref="H53:J53"/>
    <mergeCell ref="Q156"/>
    <mergeCell ref="R159:Y159"/>
    <mergeCell ref="R97:Y97"/>
    <mergeCell ref="C150:G150"/>
    <mergeCell ref="J168:AC168"/>
    <mergeCell ref="H125:P125"/>
    <mergeCell ref="C144:G144"/>
    <mergeCell ref="Q131"/>
    <mergeCell ref="K73:L73"/>
    <mergeCell ref="H112:P112"/>
    <mergeCell ref="T83:W83"/>
    <mergeCell ref="Z140:AC140"/>
    <mergeCell ref="P61"/>
    <mergeCell ref="B29"/>
    <mergeCell ref="H55:J55"/>
    <mergeCell ref="S49"/>
    <mergeCell ref="R161:Y161"/>
    <mergeCell ref="C37:G37"/>
    <mergeCell ref="H127:P127"/>
    <mergeCell ref="A76"/>
    <mergeCell ref="R136:Y136"/>
    <mergeCell ref="AA6:AC6"/>
    <mergeCell ref="H114:P114"/>
    <mergeCell ref="Q105"/>
    <mergeCell ref="R81"/>
    <mergeCell ref="A63"/>
    <mergeCell ref="Q107"/>
    <mergeCell ref="Q57"/>
    <mergeCell ref="H138:P138"/>
    <mergeCell ref="Q100"/>
    <mergeCell ref="Q149"/>
    <mergeCell ref="M36:O36"/>
    <mergeCell ref="Z158:AC158"/>
    <mergeCell ref="H37:J37"/>
    <mergeCell ref="C63:G63"/>
    <mergeCell ref="C134:G134"/>
    <mergeCell ref="Z77:AC77"/>
    <mergeCell ref="W10:Z10"/>
    <mergeCell ref="R108:Y108"/>
    <mergeCell ref="Z108:AC108"/>
    <mergeCell ref="Q115"/>
    <mergeCell ref="C124:G124"/>
    <mergeCell ref="Z133:AC133"/>
    <mergeCell ref="H140:P140"/>
    <mergeCell ref="H48:J48"/>
    <mergeCell ref="Q151"/>
    <mergeCell ref="A45"/>
    <mergeCell ref="Z160:AC160"/>
    <mergeCell ref="C90:G90"/>
    <mergeCell ref="K59:L59"/>
    <mergeCell ref="Q52"/>
    <mergeCell ref="Z141:AC141"/>
    <mergeCell ref="C163:G163"/>
    <mergeCell ref="S52"/>
    <mergeCell ref="Z135:AC135"/>
    <mergeCell ref="Q39"/>
    <mergeCell ref="P56"/>
    <mergeCell ref="P34"/>
    <mergeCell ref="S39"/>
    <mergeCell ref="R91:Y91"/>
    <mergeCell ref="AA17:AC17"/>
    <mergeCell ref="A3:AC3"/>
    <mergeCell ref="R34"/>
    <mergeCell ref="C76:G76"/>
    <mergeCell ref="C132:G132"/>
    <mergeCell ref="C138:G138"/>
    <mergeCell ref="X79:Y79"/>
    <mergeCell ref="K61:L61"/>
    <mergeCell ref="Z72:AC72"/>
    <mergeCell ref="C119:G119"/>
    <mergeCell ref="P49"/>
    <mergeCell ref="K48:L48"/>
    <mergeCell ref="A46"/>
    <mergeCell ref="H43:J43"/>
    <mergeCell ref="X35:Y35"/>
    <mergeCell ref="P36"/>
    <mergeCell ref="S37"/>
    <mergeCell ref="Z164:AC164"/>
    <mergeCell ref="R36"/>
    <mergeCell ref="T27:W28"/>
    <mergeCell ref="H152:P152"/>
    <mergeCell ref="B44"/>
    <mergeCell ref="T79:W79"/>
    <mergeCell ref="X81:Y81"/>
    <mergeCell ref="Q162"/>
    <mergeCell ref="R151:Y151"/>
    <mergeCell ref="H42:R42"/>
    <mergeCell ref="K62:L62"/>
    <mergeCell ref="B37"/>
    <mergeCell ref="M64:O64"/>
    <mergeCell ref="H68:J68"/>
    <mergeCell ref="H133:P133"/>
    <mergeCell ref="A26:B27"/>
    <mergeCell ref="Z88:AC88"/>
    <mergeCell ref="R111:Y111"/>
    <mergeCell ref="H89:P89"/>
    <mergeCell ref="Y15:Z15"/>
    <mergeCell ref="R77"/>
    <mergeCell ref="C45:G45"/>
    <mergeCell ref="R20:T20"/>
    <mergeCell ref="H69:J69"/>
    <mergeCell ref="S63"/>
    <mergeCell ref="Z90:AC90"/>
    <mergeCell ref="Z146:AC146"/>
    <mergeCell ref="H153:P153"/>
    <mergeCell ref="S50"/>
    <mergeCell ref="R162:Y162"/>
    <mergeCell ref="P54"/>
    <mergeCell ref="C109:G109"/>
    <mergeCell ref="H128:P128"/>
    <mergeCell ref="X34:Y34"/>
    <mergeCell ref="C47:G47"/>
    <mergeCell ref="C147:G147"/>
    <mergeCell ref="K76:L76"/>
    <mergeCell ref="AC16"/>
    <mergeCell ref="R164:Y164"/>
    <mergeCell ref="C40:G40"/>
    <mergeCell ref="Q146"/>
    <mergeCell ref="H79:R79"/>
    <mergeCell ref="K67:L67"/>
    <mergeCell ref="Q121"/>
    <mergeCell ref="X42:Y42"/>
    <mergeCell ref="R49"/>
    <mergeCell ref="A18:AC18"/>
    <mergeCell ref="X29:Y29"/>
    <mergeCell ref="A7:D7"/>
    <mergeCell ref="Q58"/>
    <mergeCell ref="R116:Y116"/>
    <mergeCell ref="Z116:AC116"/>
    <mergeCell ref="Q150"/>
    <mergeCell ref="Z37:AC37"/>
    <mergeCell ref="H38:J38"/>
    <mergeCell ref="A14:Z14"/>
    <mergeCell ref="A171:E171"/>
    <mergeCell ref="Q60"/>
    <mergeCell ref="X54:Y54"/>
    <mergeCell ref="M52:O52"/>
    <mergeCell ref="A22:AC22"/>
    <mergeCell ref="H146:P146"/>
    <mergeCell ref="C165:G165"/>
    <mergeCell ref="Q152"/>
    <mergeCell ref="M39:O39"/>
    <mergeCell ref="R93:Y93"/>
    <mergeCell ref="R130:Y130"/>
    <mergeCell ref="H40:J40"/>
    <mergeCell ref="C140:G140"/>
    <mergeCell ref="Z161:AC161"/>
    <mergeCell ref="R117:Y117"/>
    <mergeCell ref="K69:L69"/>
    <mergeCell ref="S53"/>
    <mergeCell ref="H64:J64"/>
    <mergeCell ref="X56:Y56"/>
    <mergeCell ref="P57"/>
    <mergeCell ref="Z38:AC38"/>
    <mergeCell ref="H51:J51"/>
    <mergeCell ref="X43:Y43"/>
    <mergeCell ref="S45"/>
    <mergeCell ref="C77:G77"/>
    <mergeCell ref="R132:Y132"/>
    <mergeCell ref="R157:Y157"/>
    <mergeCell ref="A16:X16"/>
    <mergeCell ref="R119:Y119"/>
    <mergeCell ref="S55"/>
    <mergeCell ref="T56:W56"/>
    <mergeCell ref="C160:G160"/>
    <mergeCell ref="C141:G141"/>
    <mergeCell ref="AA20:AC20"/>
    <mergeCell ref="A12:C12"/>
    <mergeCell ref="A20:M20"/>
    <mergeCell ref="T43:W43"/>
    <mergeCell ref="Z63:AC63"/>
    <mergeCell ref="B45"/>
    <mergeCell ref="X57:Y57"/>
    <mergeCell ref="K64:L64"/>
    <mergeCell ref="A169:AC169"/>
    <mergeCell ref="K51:L51"/>
    <mergeCell ref="R52"/>
    <mergeCell ref="C143:G143"/>
    <mergeCell ref="R39"/>
    <mergeCell ref="Q134"/>
    <mergeCell ref="K72:L72"/>
    <mergeCell ref="H159:P159"/>
    <mergeCell ref="B47"/>
    <mergeCell ref="M57:O57"/>
    <mergeCell ref="B59"/>
    <mergeCell ref="H77:J77"/>
    <mergeCell ref="S71"/>
    <mergeCell ref="M29:O29"/>
    <mergeCell ref="Z154:AC154"/>
    <mergeCell ref="C59:G59"/>
    <mergeCell ref="C130:G130"/>
    <mergeCell ref="S58"/>
    <mergeCell ref="C46:G46"/>
    <mergeCell ref="H136:P136"/>
    <mergeCell ref="A9:F9"/>
    <mergeCell ref="Z91:AC91"/>
    <mergeCell ref="Q73"/>
    <mergeCell ref="S73"/>
    <mergeCell ref="H35:J35"/>
    <mergeCell ref="Z156:AC156"/>
    <mergeCell ref="M58:O58"/>
    <mergeCell ref="C61:G61"/>
    <mergeCell ref="R112:Y112"/>
    <mergeCell ref="Q165"/>
    <mergeCell ref="R106:Y106"/>
    <mergeCell ref="C159:G159"/>
    <mergeCell ref="C48:G48"/>
    <mergeCell ref="Z106:AC106"/>
    <mergeCell ref="C153:G153"/>
    <mergeCell ref="Z155:AC155"/>
    <mergeCell ref="A11:F11"/>
    <mergeCell ref="X75:Y75"/>
    <mergeCell ref="S66"/>
    <mergeCell ref="Z93:AC93"/>
    <mergeCell ref="R122:Y122"/>
    <mergeCell ref="R105:Y105"/>
    <mergeCell ref="C125:G125"/>
    <mergeCell ref="X44:Y44"/>
    <mergeCell ref="C161:G161"/>
    <mergeCell ref="Z157:AC157"/>
    <mergeCell ref="R120:Y120"/>
    <mergeCell ref="S68"/>
    <mergeCell ref="Z122:AC122"/>
    <mergeCell ref="A47"/>
    <mergeCell ref="H59:J59"/>
    <mergeCell ref="R107:Y107"/>
    <mergeCell ref="C154:G154"/>
    <mergeCell ref="R50"/>
    <mergeCell ref="H46:J46"/>
    <mergeCell ref="T66:W66"/>
    <mergeCell ref="X39:Y39"/>
    <mergeCell ref="H61:J61"/>
    <mergeCell ref="C156:G156"/>
    <mergeCell ref="R138:Y138"/>
    <mergeCell ref="Z59:AC59"/>
    <mergeCell ref="Z119:AC119"/>
    <mergeCell ref="K60:L60"/>
    <mergeCell ref="B35"/>
    <mergeCell ref="Z46:AC46"/>
    <mergeCell ref="Z40:AC40"/>
    <mergeCell ref="H65:J65"/>
    <mergeCell ref="H84:P84"/>
    <mergeCell ref="S59"/>
    <mergeCell ref="H155:P155"/>
    <mergeCell ref="H149:P149"/>
    <mergeCell ref="S46"/>
    <mergeCell ref="R133:Y133"/>
    <mergeCell ref="B66"/>
    <mergeCell ref="Z54:AC54"/>
    <mergeCell ref="X65:Y65"/>
    <mergeCell ref="H86:P86"/>
    <mergeCell ref="P60"/>
    <mergeCell ref="S61"/>
    <mergeCell ref="Q97"/>
    <mergeCell ref="H151:P151"/>
    <mergeCell ref="S48"/>
    <mergeCell ref="R135:Y135"/>
    <mergeCell ref="Q160"/>
    <mergeCell ref="Q142"/>
    <mergeCell ref="X63:Y63"/>
    <mergeCell ref="Z81:AC81"/>
    <mergeCell ref="H150:P150"/>
    <mergeCell ref="X50:Y50"/>
    <mergeCell ref="Z43:AC43"/>
    <mergeCell ref="B61"/>
    <mergeCell ref="M44:O44"/>
    <mergeCell ref="R45"/>
    <mergeCell ref="C67:G67"/>
    <mergeCell ref="I171"/>
    <mergeCell ref="K65:L65"/>
    <mergeCell ref="R55"/>
    <mergeCell ref="A21:M21"/>
    <mergeCell ref="W7:Z7"/>
    <mergeCell ref="H34:J34"/>
    <mergeCell ref="R47"/>
    <mergeCell ref="M73:O73"/>
    <mergeCell ref="Q81"/>
    <mergeCell ref="Q137"/>
    <mergeCell ref="C69:G69"/>
    <mergeCell ref="A167:E167"/>
    <mergeCell ref="C96:G96"/>
    <mergeCell ref="M60:O60"/>
    <mergeCell ref="Z114:AC114"/>
    <mergeCell ref="H49:J49"/>
    <mergeCell ref="Q123"/>
    <mergeCell ref="H36:J36"/>
    <mergeCell ref="C62:G62"/>
    <mergeCell ref="A53"/>
    <mergeCell ref="Q110"/>
    <mergeCell ref="H164:P164"/>
    <mergeCell ref="C98:G98"/>
    <mergeCell ref="Z107:AC107"/>
    <mergeCell ref="R153:Y153"/>
    <mergeCell ref="Z34:AC34"/>
    <mergeCell ref="Z143:AC143"/>
    <mergeCell ref="Q76"/>
    <mergeCell ref="R128:Y128"/>
    <mergeCell ref="T34:W34"/>
    <mergeCell ref="S76"/>
    <mergeCell ref="C64:G64"/>
    <mergeCell ref="P58"/>
    <mergeCell ref="C162:G162"/>
    <mergeCell ref="S51"/>
    <mergeCell ref="R58"/>
    <mergeCell ref="Z36:AC36"/>
    <mergeCell ref="T39:W39"/>
    <mergeCell ref="H80:J80"/>
    <mergeCell ref="H99:P99"/>
    <mergeCell ref="P73"/>
    <mergeCell ref="R73"/>
    <mergeCell ref="X53:Y53"/>
    <mergeCell ref="T57:W57"/>
    <mergeCell ref="C93:G93"/>
    <mergeCell ref="X47:Y47"/>
    <mergeCell ref="C164:G164"/>
    <mergeCell ref="R60"/>
    <mergeCell ref="F167:H167"/>
    <mergeCell ref="H101:P101"/>
    <mergeCell ref="Z61:AC61"/>
    <mergeCell ref="H62:J62"/>
    <mergeCell ref="B43"/>
    <mergeCell ref="X55:Y55"/>
    <mergeCell ref="M63:O63"/>
    <mergeCell ref="R110:Y110"/>
    <mergeCell ref="T47:W47"/>
    <mergeCell ref="Q92"/>
    <mergeCell ref="M50:O50"/>
    <mergeCell ref="G8:V8"/>
    <mergeCell ref="Z125:AC125"/>
    <mergeCell ref="Q29"/>
    <mergeCell ref="Z112:AC112"/>
    <mergeCell ref="R141:Y141"/>
    <mergeCell ref="Q94"/>
    <mergeCell ref="A37"/>
    <mergeCell ref="B57"/>
    <mergeCell ref="Z62:AC62"/>
    <mergeCell ref="G10:V10"/>
    <mergeCell ref="Z56:AC56"/>
    <mergeCell ref="Z127:AC127"/>
    <mergeCell ref="K38:L38"/>
    <mergeCell ref="M48:O48"/>
    <mergeCell ref="R143:Y143"/>
    <mergeCell ref="AA9:AC9"/>
    <mergeCell ref="X71:Y71"/>
    <mergeCell ref="Z64:AC64"/>
    <mergeCell ref="C111:G111"/>
    <mergeCell ref="Q98"/>
    <mergeCell ref="Z51:AC5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AC163"/>
  <sheetViews>
    <sheetView workbookViewId="0">
      <selection activeCell="A1" sqref="A1"/>
    </sheetView>
  </sheetViews>
  <sheetFormatPr baseColWidth="8" defaultRowHeight="15"/>
  <cols>
    <col width="5.42578125" customWidth="1" style="207" min="1" max="1"/>
    <col width="13" customWidth="1" style="207" min="2" max="2"/>
    <col width="2.42578125" customWidth="1" style="207" min="3" max="3"/>
    <col width="3.42578125" customWidth="1" style="207" min="4" max="4"/>
    <col width="2.42578125" customWidth="1" style="207" min="5" max="5"/>
    <col width="10.42578125" customWidth="1" style="207" min="6" max="6"/>
    <col width="4.42578125" customWidth="1" style="207" min="7" max="7"/>
    <col width="9.42578125" customWidth="1" style="207" min="8" max="8"/>
    <col width="23.42578125" customWidth="1" style="207" min="9" max="9"/>
    <col width="12.42578125" customWidth="1" style="207" min="10" max="10"/>
    <col width="4.42578125" customWidth="1" style="207" min="11" max="11"/>
    <col width="6.42578125" customWidth="1" style="207" min="12" max="12"/>
    <col width="13" customWidth="1" style="207" min="13" max="13"/>
    <col width="2.42578125" customWidth="1" style="207" min="14" max="14"/>
    <col width="1.42578125" customWidth="1" style="207" min="15" max="15"/>
    <col width="8.42578125" customWidth="1" style="207" min="16" max="16"/>
    <col width="9.42578125" customWidth="1" style="207" min="17" max="17"/>
    <col width="10.42578125" customWidth="1" style="207" min="18" max="18"/>
    <col width="6.42578125" customWidth="1" style="207" min="19" max="19"/>
    <col width="4.42578125" customWidth="1" style="207" min="20" max="20"/>
    <col width="13" customWidth="1" style="207" min="21" max="21"/>
    <col width="1.42578125" customWidth="1" style="207" min="22" max="22"/>
    <col width="13" customWidth="1" style="207" min="23" max="23"/>
    <col width="13" customWidth="1" style="207" min="24" max="24"/>
    <col width="7.42578125" customWidth="1" style="207" min="25" max="25"/>
    <col width="1.42578125" customWidth="1" style="207" min="26" max="26"/>
    <col width="3.42578125" customWidth="1" style="207" min="27" max="27"/>
    <col width="13" customWidth="1" style="207" min="28" max="28"/>
    <col width="5.42578125" customWidth="1" style="207" min="29" max="29"/>
  </cols>
  <sheetData>
    <row r="1" ht="12.2" customHeight="1" s="207">
      <c r="A1" s="248" t="inlineStr">
        <is>
          <t>Унифицированная Форма № КС-2</t>
        </is>
      </c>
    </row>
    <row r="2" ht="12.2" customHeight="1" s="207">
      <c r="A2" s="248" t="inlineStr">
        <is>
          <t>Утверждена постановлением Госкомстата России</t>
        </is>
      </c>
    </row>
    <row r="3" ht="24.6" customHeight="1" s="207">
      <c r="A3" s="248" t="inlineStr">
        <is>
          <t>от 11.11.99 № 100</t>
        </is>
      </c>
    </row>
    <row r="4" ht="14.85" customHeight="1" s="207">
      <c r="A4" s="249" t="inlineStr"/>
      <c r="AA4" s="250" t="inlineStr">
        <is>
          <t>Код</t>
        </is>
      </c>
      <c r="AB4" s="251" t="n"/>
      <c r="AC4" s="252" t="n"/>
    </row>
    <row r="5" ht="14.85" customHeight="1" s="207">
      <c r="A5" s="253" t="inlineStr">
        <is>
          <t xml:space="preserve">Форма по ОКУД </t>
        </is>
      </c>
      <c r="AA5" s="250" t="inlineStr">
        <is>
          <t>0322005</t>
        </is>
      </c>
      <c r="AB5" s="251" t="n"/>
      <c r="AC5" s="252" t="n"/>
    </row>
    <row r="6" ht="14.85" customHeight="1" s="207">
      <c r="A6" s="249" t="inlineStr">
        <is>
          <t xml:space="preserve">Инвестор: </t>
        </is>
      </c>
      <c r="E6" s="254" t="inlineStr"/>
      <c r="F6" s="255" t="n"/>
      <c r="G6" s="255" t="n"/>
      <c r="H6" s="255" t="n"/>
      <c r="I6" s="255" t="n"/>
      <c r="J6" s="255" t="n"/>
      <c r="K6" s="255" t="n"/>
      <c r="L6" s="255" t="n"/>
      <c r="M6" s="255" t="n"/>
      <c r="N6" s="255" t="n"/>
      <c r="O6" s="255" t="n"/>
      <c r="P6" s="255" t="n"/>
      <c r="Q6" s="255" t="n"/>
      <c r="R6" s="255" t="n"/>
      <c r="S6" s="255" t="n"/>
      <c r="T6" s="255" t="n"/>
      <c r="U6" s="255" t="n"/>
      <c r="V6" s="255" t="n"/>
      <c r="W6" s="253" t="inlineStr">
        <is>
          <t xml:space="preserve">по ОКПО </t>
        </is>
      </c>
      <c r="AA6" s="256" t="inlineStr"/>
      <c r="AB6" s="257" t="n"/>
      <c r="AC6" s="258" t="n"/>
    </row>
    <row r="7" ht="14.85" customHeight="1" s="207">
      <c r="A7" s="249" t="inlineStr"/>
      <c r="E7" s="259" t="inlineStr">
        <is>
          <t>(организация, адрес, телефон, факс)</t>
        </is>
      </c>
      <c r="W7" s="249" t="inlineStr"/>
      <c r="AA7" s="260" t="inlineStr"/>
      <c r="AB7" s="255" t="n"/>
      <c r="AC7" s="261" t="n"/>
    </row>
    <row r="8" ht="14.85" customHeight="1" s="207">
      <c r="A8" s="249" t="inlineStr">
        <is>
          <t xml:space="preserve">Заказчик (Генподрядчик): </t>
        </is>
      </c>
      <c r="G8" s="254" t="inlineStr">
        <is>
          <t>Представитель МКД</t>
        </is>
      </c>
      <c r="H8" s="255" t="n"/>
      <c r="I8" s="255" t="n"/>
      <c r="J8" s="255" t="n"/>
      <c r="K8" s="255" t="n"/>
      <c r="L8" s="255" t="n"/>
      <c r="M8" s="255" t="n"/>
      <c r="N8" s="255" t="n"/>
      <c r="O8" s="255" t="n"/>
      <c r="P8" s="255" t="n"/>
      <c r="Q8" s="255" t="n"/>
      <c r="R8" s="255" t="n"/>
      <c r="S8" s="255" t="n"/>
      <c r="T8" s="255" t="n"/>
      <c r="U8" s="255" t="n"/>
      <c r="V8" s="255" t="n"/>
      <c r="W8" s="253" t="inlineStr">
        <is>
          <t xml:space="preserve">по ОКПО </t>
        </is>
      </c>
      <c r="AA8" s="256" t="inlineStr"/>
      <c r="AB8" s="257" t="n"/>
      <c r="AC8" s="258" t="n"/>
    </row>
    <row r="9" ht="14.85" customHeight="1" s="207">
      <c r="A9" s="249" t="inlineStr"/>
      <c r="G9" s="259" t="inlineStr">
        <is>
          <t>(организация, адрес, телефон, факс)</t>
        </is>
      </c>
      <c r="W9" s="249" t="inlineStr"/>
      <c r="AA9" s="260" t="inlineStr"/>
      <c r="AB9" s="255" t="n"/>
      <c r="AC9" s="261" t="n"/>
    </row>
    <row r="10" ht="14.85" customHeight="1" s="207">
      <c r="A10" s="249" t="inlineStr">
        <is>
          <t xml:space="preserve">Подрядчик (Субподрядчик): </t>
        </is>
      </c>
      <c r="G10" s="254" t="inlineStr">
        <is>
          <t>ООО "УК Жилищные решения"</t>
        </is>
      </c>
      <c r="H10" s="255" t="n"/>
      <c r="I10" s="255" t="n"/>
      <c r="J10" s="255" t="n"/>
      <c r="K10" s="255" t="n"/>
      <c r="L10" s="255" t="n"/>
      <c r="M10" s="255" t="n"/>
      <c r="N10" s="255" t="n"/>
      <c r="O10" s="255" t="n"/>
      <c r="P10" s="255" t="n"/>
      <c r="Q10" s="255" t="n"/>
      <c r="R10" s="255" t="n"/>
      <c r="S10" s="255" t="n"/>
      <c r="T10" s="255" t="n"/>
      <c r="U10" s="255" t="n"/>
      <c r="V10" s="255" t="n"/>
      <c r="W10" s="253" t="inlineStr">
        <is>
          <t xml:space="preserve">по ОКПО </t>
        </is>
      </c>
      <c r="AA10" s="256" t="inlineStr"/>
      <c r="AB10" s="257" t="n"/>
      <c r="AC10" s="258" t="n"/>
    </row>
    <row r="11" ht="14.85" customHeight="1" s="207">
      <c r="A11" s="249" t="inlineStr"/>
      <c r="G11" s="259" t="inlineStr">
        <is>
          <t>(организация, адрес, телефон, факс)</t>
        </is>
      </c>
      <c r="W11" s="249" t="inlineStr"/>
      <c r="AA11" s="260" t="inlineStr"/>
      <c r="AB11" s="255" t="n"/>
      <c r="AC11" s="261" t="n"/>
    </row>
    <row r="12" ht="14.85" customHeight="1" s="207">
      <c r="A12" s="249" t="inlineStr">
        <is>
          <t xml:space="preserve">Стройка: </t>
        </is>
      </c>
      <c r="D12" s="254" t="inlineStr">
        <is>
          <t>Содержание и текущий ремонт МКД Московская область го Щелково, Фряново</t>
        </is>
      </c>
      <c r="E12" s="255" t="n"/>
      <c r="F12" s="255" t="n"/>
      <c r="G12" s="255" t="n"/>
      <c r="H12" s="255" t="n"/>
      <c r="I12" s="255" t="n"/>
      <c r="J12" s="255" t="n"/>
      <c r="K12" s="255" t="n"/>
      <c r="L12" s="255" t="n"/>
      <c r="M12" s="255" t="n"/>
      <c r="N12" s="255" t="n"/>
      <c r="O12" s="255" t="n"/>
      <c r="P12" s="255" t="n"/>
      <c r="Q12" s="255" t="n"/>
      <c r="R12" s="255" t="n"/>
      <c r="S12" s="255" t="n"/>
      <c r="T12" s="255" t="n"/>
      <c r="U12" s="255" t="n"/>
      <c r="V12" s="255" t="n"/>
      <c r="W12" s="253" t="inlineStr"/>
      <c r="AA12" s="250" t="inlineStr"/>
      <c r="AB12" s="251" t="n"/>
      <c r="AC12" s="252" t="n"/>
    </row>
    <row r="13" ht="14.85" customHeight="1" s="207">
      <c r="A13" s="249" t="inlineStr">
        <is>
          <t xml:space="preserve">Объект: </t>
        </is>
      </c>
      <c r="D13" s="254" t="inlineStr">
        <is>
          <t>Содержание и текущий ремонт МКД Московская область го Щелково, Фряново</t>
        </is>
      </c>
      <c r="E13" s="255" t="n"/>
      <c r="F13" s="255" t="n"/>
      <c r="G13" s="255" t="n"/>
      <c r="H13" s="255" t="n"/>
      <c r="I13" s="255" t="n"/>
      <c r="J13" s="255" t="n"/>
      <c r="K13" s="255" t="n"/>
      <c r="L13" s="255" t="n"/>
      <c r="M13" s="255" t="n"/>
      <c r="N13" s="255" t="n"/>
      <c r="O13" s="255" t="n"/>
      <c r="P13" s="255" t="n"/>
      <c r="Q13" s="255" t="n"/>
      <c r="R13" s="255" t="n"/>
      <c r="S13" s="255" t="n"/>
      <c r="T13" s="255" t="n"/>
      <c r="U13" s="255" t="n"/>
      <c r="V13" s="255" t="n"/>
      <c r="W13" s="253" t="inlineStr"/>
      <c r="AA13" s="250" t="inlineStr"/>
      <c r="AB13" s="251" t="n"/>
      <c r="AC13" s="252" t="n"/>
    </row>
    <row r="14" ht="14.85" customHeight="1" s="207">
      <c r="A14" s="253" t="inlineStr">
        <is>
          <t xml:space="preserve">Вид деятельности по ОКДП </t>
        </is>
      </c>
      <c r="AA14" s="250" t="inlineStr"/>
      <c r="AB14" s="251" t="n"/>
      <c r="AC14" s="252" t="n"/>
    </row>
    <row r="15" ht="14.85" customHeight="1" s="207">
      <c r="A15" s="253" t="inlineStr">
        <is>
          <t xml:space="preserve">Договор подряда (контракт) </t>
        </is>
      </c>
      <c r="Y15" s="262" t="inlineStr">
        <is>
          <t>номер</t>
        </is>
      </c>
      <c r="Z15" s="252" t="n"/>
      <c r="AA15" s="263" t="inlineStr"/>
      <c r="AB15" s="251" t="n"/>
      <c r="AC15" s="252" t="n"/>
    </row>
    <row r="16" ht="14.85" customHeight="1" s="207">
      <c r="A16" s="249" t="inlineStr"/>
      <c r="Y16" s="250" t="inlineStr">
        <is>
          <t>дата</t>
        </is>
      </c>
      <c r="Z16" s="252" t="n"/>
      <c r="AA16" s="263" t="inlineStr"/>
      <c r="AB16" s="263" t="inlineStr"/>
      <c r="AC16" s="263" t="inlineStr"/>
    </row>
    <row r="17" ht="14.85" customHeight="1" s="207">
      <c r="A17" s="253" t="inlineStr">
        <is>
          <t>Вид операции</t>
        </is>
      </c>
      <c r="AA17" s="250" t="inlineStr"/>
      <c r="AB17" s="251" t="n"/>
      <c r="AC17" s="252" t="n"/>
    </row>
    <row r="18" ht="12.2" customHeight="1" s="207">
      <c r="A18" s="264" t="inlineStr"/>
    </row>
    <row r="19" ht="14.85" customHeight="1" s="207">
      <c r="A19" s="253" t="inlineStr"/>
      <c r="V19" s="250" t="inlineStr">
        <is>
          <t>Отчетный период</t>
        </is>
      </c>
      <c r="W19" s="251" t="n"/>
      <c r="X19" s="251" t="n"/>
      <c r="Y19" s="251" t="n"/>
      <c r="Z19" s="251" t="n"/>
      <c r="AA19" s="251" t="n"/>
      <c r="AB19" s="251" t="n"/>
      <c r="AC19" s="252" t="n"/>
    </row>
    <row r="20" ht="14.85" customHeight="1" s="207">
      <c r="A20" s="253" t="inlineStr"/>
      <c r="N20" s="250" t="inlineStr">
        <is>
          <t>Номер документа</t>
        </is>
      </c>
      <c r="O20" s="251" t="n"/>
      <c r="P20" s="251" t="n"/>
      <c r="Q20" s="252" t="n"/>
      <c r="R20" s="250" t="inlineStr">
        <is>
          <t>Дата составления</t>
        </is>
      </c>
      <c r="S20" s="251" t="n"/>
      <c r="T20" s="252" t="n"/>
      <c r="U20" s="249" t="inlineStr"/>
      <c r="V20" s="250" t="inlineStr">
        <is>
          <t>с</t>
        </is>
      </c>
      <c r="W20" s="251" t="n"/>
      <c r="X20" s="251" t="n"/>
      <c r="Y20" s="251" t="n"/>
      <c r="Z20" s="252" t="n"/>
      <c r="AA20" s="250" t="inlineStr">
        <is>
          <t>по</t>
        </is>
      </c>
      <c r="AB20" s="251" t="n"/>
      <c r="AC20" s="252" t="n"/>
    </row>
    <row r="21" ht="14.85" customHeight="1" s="207">
      <c r="A21" s="253" t="inlineStr"/>
      <c r="N21" s="250" t="inlineStr"/>
      <c r="O21" s="251" t="n"/>
      <c r="P21" s="251" t="n"/>
      <c r="Q21" s="252" t="n"/>
      <c r="R21" s="250" t="inlineStr">
        <is>
          <t>31.10.2025</t>
        </is>
      </c>
      <c r="S21" s="251" t="n"/>
      <c r="T21" s="252" t="n"/>
      <c r="U21" s="249" t="inlineStr"/>
      <c r="V21" s="263" t="inlineStr">
        <is>
          <t>01.10.2025</t>
        </is>
      </c>
      <c r="W21" s="251" t="n"/>
      <c r="X21" s="251" t="n"/>
      <c r="Y21" s="251" t="n"/>
      <c r="Z21" s="252" t="n"/>
      <c r="AA21" s="263" t="inlineStr">
        <is>
          <t>31.10.2025</t>
        </is>
      </c>
      <c r="AB21" s="251" t="n"/>
      <c r="AC21" s="252" t="n"/>
    </row>
    <row r="22" ht="51.75" customHeight="1" s="207">
      <c r="A22" s="265" t="inlineStr">
        <is>
          <t>АКТ о приемке выполненных работ</t>
        </is>
      </c>
    </row>
    <row r="23" ht="12.2" customHeight="1" s="207">
      <c r="A23" s="264" t="inlineStr"/>
    </row>
    <row r="24" ht="12.2" customHeight="1" s="207">
      <c r="A24" s="266" t="n"/>
      <c r="L24" s="267" t="n"/>
      <c r="O24" s="266" t="n"/>
    </row>
    <row r="25" ht="12.2" customHeight="1" s="207">
      <c r="A25" s="264" t="inlineStr"/>
    </row>
    <row r="26" ht="24.6" customHeight="1" s="207">
      <c r="A26" s="263" t="inlineStr">
        <is>
          <t>Номер</t>
        </is>
      </c>
      <c r="B26" s="258" t="n"/>
      <c r="C26" s="263" t="inlineStr">
        <is>
          <t>Обоснование</t>
        </is>
      </c>
      <c r="D26" s="257" t="n"/>
      <c r="E26" s="257" t="n"/>
      <c r="F26" s="257" t="n"/>
      <c r="G26" s="258" t="n"/>
      <c r="H26" s="263" t="inlineStr">
        <is>
          <t>Наименование работ и затрат</t>
        </is>
      </c>
      <c r="I26" s="257" t="n"/>
      <c r="J26" s="258" t="n"/>
      <c r="K26" s="263" t="inlineStr">
        <is>
          <t>Единица измерения</t>
        </is>
      </c>
      <c r="L26" s="258" t="n"/>
      <c r="M26" s="263" t="inlineStr">
        <is>
          <t>Количество</t>
        </is>
      </c>
      <c r="N26" s="251" t="n"/>
      <c r="O26" s="251" t="n"/>
      <c r="P26" s="251" t="n"/>
      <c r="Q26" s="252" t="n"/>
      <c r="R26" s="263" t="inlineStr">
        <is>
          <t>Сметная стоимость, руб</t>
        </is>
      </c>
      <c r="S26" s="251" t="n"/>
      <c r="T26" s="251" t="n"/>
      <c r="U26" s="251" t="n"/>
      <c r="V26" s="251" t="n"/>
      <c r="W26" s="251" t="n"/>
      <c r="X26" s="251" t="n"/>
      <c r="Y26" s="251" t="n"/>
      <c r="Z26" s="251" t="n"/>
      <c r="AA26" s="251" t="n"/>
      <c r="AB26" s="251" t="n"/>
      <c r="AC26" s="252" t="n"/>
    </row>
    <row r="27" ht="12.2" customHeight="1" s="207">
      <c r="A27" s="268" t="n"/>
      <c r="B27" s="261" t="n"/>
      <c r="C27" s="269" t="n"/>
      <c r="G27" s="270" t="n"/>
      <c r="H27" s="269" t="n"/>
      <c r="J27" s="270" t="n"/>
      <c r="K27" s="269" t="n"/>
      <c r="L27" s="270" t="n"/>
      <c r="M27" s="263" t="inlineStr">
        <is>
          <t>на единицу измерения</t>
        </is>
      </c>
      <c r="N27" s="257" t="n"/>
      <c r="O27" s="258" t="n"/>
      <c r="P27" s="263" t="inlineStr">
        <is>
          <t>коэффициенты</t>
        </is>
      </c>
      <c r="Q27" s="263" t="inlineStr">
        <is>
          <t>всего с учетом коэффициентов</t>
        </is>
      </c>
      <c r="R27" s="263" t="inlineStr">
        <is>
          <t>на единицу измерения в базисном уровне цен</t>
        </is>
      </c>
      <c r="S27" s="263" t="inlineStr">
        <is>
          <t>индекс</t>
        </is>
      </c>
      <c r="T27" s="263" t="inlineStr">
        <is>
          <t>на единицу измерения в текущем уровне цен</t>
        </is>
      </c>
      <c r="U27" s="257" t="n"/>
      <c r="V27" s="257" t="n"/>
      <c r="W27" s="258" t="n"/>
      <c r="X27" s="263" t="inlineStr">
        <is>
          <t>коэффициенты</t>
        </is>
      </c>
      <c r="Y27" s="258" t="n"/>
      <c r="Z27" s="263" t="inlineStr">
        <is>
          <t>всего в текущем уровне цен</t>
        </is>
      </c>
      <c r="AA27" s="257" t="n"/>
      <c r="AB27" s="257" t="n"/>
      <c r="AC27" s="258" t="n"/>
    </row>
    <row r="28" ht="61.35" customHeight="1" s="207">
      <c r="A28" s="263" t="inlineStr">
        <is>
          <t>по пор.</t>
        </is>
      </c>
      <c r="B28" s="263" t="inlineStr">
        <is>
          <t>поз. по см.</t>
        </is>
      </c>
      <c r="C28" s="268" t="n"/>
      <c r="D28" s="255" t="n"/>
      <c r="E28" s="255" t="n"/>
      <c r="F28" s="255" t="n"/>
      <c r="G28" s="261" t="n"/>
      <c r="H28" s="268" t="n"/>
      <c r="I28" s="255" t="n"/>
      <c r="J28" s="261" t="n"/>
      <c r="K28" s="268" t="n"/>
      <c r="L28" s="261" t="n"/>
      <c r="M28" s="268" t="n"/>
      <c r="N28" s="255" t="n"/>
      <c r="O28" s="261" t="n"/>
      <c r="P28" s="271" t="n"/>
      <c r="Q28" s="271" t="n"/>
      <c r="R28" s="271" t="n"/>
      <c r="S28" s="271" t="n"/>
      <c r="T28" s="268" t="n"/>
      <c r="U28" s="255" t="n"/>
      <c r="V28" s="255" t="n"/>
      <c r="W28" s="261" t="n"/>
      <c r="X28" s="268" t="n"/>
      <c r="Y28" s="261" t="n"/>
      <c r="Z28" s="268" t="n"/>
      <c r="AA28" s="255" t="n"/>
      <c r="AB28" s="255" t="n"/>
      <c r="AC28" s="261" t="n"/>
    </row>
    <row r="29" ht="18.4" customHeight="1" s="207">
      <c r="A29" s="263" t="inlineStr">
        <is>
          <t>1</t>
        </is>
      </c>
      <c r="B29" s="263" t="inlineStr">
        <is>
          <t>2</t>
        </is>
      </c>
      <c r="C29" s="263" t="inlineStr">
        <is>
          <t>3</t>
        </is>
      </c>
      <c r="D29" s="251" t="n"/>
      <c r="E29" s="251" t="n"/>
      <c r="F29" s="251" t="n"/>
      <c r="G29" s="252" t="n"/>
      <c r="H29" s="263" t="inlineStr">
        <is>
          <t>4</t>
        </is>
      </c>
      <c r="I29" s="251" t="n"/>
      <c r="J29" s="252" t="n"/>
      <c r="K29" s="263" t="inlineStr">
        <is>
          <t>5</t>
        </is>
      </c>
      <c r="L29" s="252" t="n"/>
      <c r="M29" s="263" t="inlineStr">
        <is>
          <t>6</t>
        </is>
      </c>
      <c r="N29" s="251" t="n"/>
      <c r="O29" s="252" t="n"/>
      <c r="P29" s="263" t="inlineStr">
        <is>
          <t>7</t>
        </is>
      </c>
      <c r="Q29" s="263" t="inlineStr">
        <is>
          <t>8</t>
        </is>
      </c>
      <c r="R29" s="263" t="inlineStr">
        <is>
          <t>9</t>
        </is>
      </c>
      <c r="S29" s="263" t="inlineStr">
        <is>
          <t>10</t>
        </is>
      </c>
      <c r="T29" s="263" t="inlineStr">
        <is>
          <t>11</t>
        </is>
      </c>
      <c r="U29" s="251" t="n"/>
      <c r="V29" s="251" t="n"/>
      <c r="W29" s="252" t="n"/>
      <c r="X29" s="263" t="inlineStr">
        <is>
          <t>12</t>
        </is>
      </c>
      <c r="Y29" s="252" t="n"/>
      <c r="Z29" s="263" t="inlineStr">
        <is>
          <t>13</t>
        </is>
      </c>
      <c r="AA29" s="251" t="n"/>
      <c r="AB29" s="251" t="n"/>
      <c r="AC29" s="252" t="n"/>
    </row>
    <row r="30"/>
    <row r="31" ht="12.2" customHeight="1" s="207">
      <c r="A31" s="272" t="inlineStr">
        <is>
          <t>комарова11/2</t>
        </is>
      </c>
      <c r="B31" s="255" t="n"/>
      <c r="C31" s="255" t="n"/>
      <c r="D31" s="255" t="n"/>
      <c r="E31" s="255" t="n"/>
      <c r="F31" s="255" t="n"/>
      <c r="G31" s="255" t="n"/>
      <c r="H31" s="255" t="n"/>
      <c r="I31" s="255" t="n"/>
      <c r="J31" s="255" t="n"/>
      <c r="K31" s="255" t="n"/>
      <c r="L31" s="255" t="n"/>
      <c r="M31" s="255" t="n"/>
      <c r="N31" s="255" t="n"/>
      <c r="O31" s="255" t="n"/>
      <c r="P31" s="255" t="n"/>
      <c r="Q31" s="255" t="n"/>
      <c r="R31" s="255" t="n"/>
      <c r="S31" s="255" t="n"/>
      <c r="T31" s="255" t="n"/>
      <c r="U31" s="255" t="n"/>
      <c r="V31" s="255" t="n"/>
      <c r="W31" s="255" t="n"/>
      <c r="X31" s="255" t="n"/>
      <c r="Y31" s="255" t="n"/>
      <c r="Z31" s="255" t="n"/>
      <c r="AA31" s="255" t="n"/>
      <c r="AB31" s="255" t="n"/>
      <c r="AC31" s="255" t="n"/>
    </row>
    <row r="32"/>
    <row r="33" ht="12.2" customHeight="1" s="207">
      <c r="A33" s="272" t="inlineStr">
        <is>
          <t>сантехнические работы</t>
        </is>
      </c>
      <c r="B33" s="255" t="n"/>
      <c r="C33" s="255" t="n"/>
      <c r="D33" s="255" t="n"/>
      <c r="E33" s="255" t="n"/>
      <c r="F33" s="255" t="n"/>
      <c r="G33" s="255" t="n"/>
      <c r="H33" s="255" t="n"/>
      <c r="I33" s="255" t="n"/>
      <c r="J33" s="255" t="n"/>
      <c r="K33" s="255" t="n"/>
      <c r="L33" s="255" t="n"/>
      <c r="M33" s="255" t="n"/>
      <c r="N33" s="255" t="n"/>
      <c r="O33" s="255" t="n"/>
      <c r="P33" s="255" t="n"/>
      <c r="Q33" s="255" t="n"/>
      <c r="R33" s="255" t="n"/>
      <c r="S33" s="255" t="n"/>
      <c r="T33" s="255" t="n"/>
      <c r="U33" s="255" t="n"/>
      <c r="V33" s="255" t="n"/>
      <c r="W33" s="255" t="n"/>
      <c r="X33" s="255" t="n"/>
      <c r="Y33" s="255" t="n"/>
      <c r="Z33" s="255" t="n"/>
      <c r="AA33" s="255" t="n"/>
      <c r="AB33" s="255" t="n"/>
      <c r="AC33" s="255" t="n"/>
    </row>
    <row r="34" ht="24.6" customHeight="1" s="207">
      <c r="A34" s="264" t="inlineStr">
        <is>
          <t>1</t>
        </is>
      </c>
      <c r="B34" s="273" t="inlineStr">
        <is>
          <t>1</t>
        </is>
      </c>
      <c r="C34" s="273" t="inlineStr">
        <is>
          <t>ГЭСНр 65-01-005-01</t>
        </is>
      </c>
      <c r="H34" s="273" t="inlineStr">
        <is>
          <t>Смена вентилей и клапанов обратных муфтовых диаметром: до 20 мм</t>
        </is>
      </c>
      <c r="K34" s="273" t="inlineStr">
        <is>
          <t>100 шт</t>
        </is>
      </c>
      <c r="M34" s="277" t="n">
        <v>0.01</v>
      </c>
      <c r="P34" s="248" t="inlineStr"/>
      <c r="Q34" s="275" t="n">
        <v>0.01</v>
      </c>
      <c r="R34" s="248" t="inlineStr"/>
      <c r="S34" s="248" t="inlineStr"/>
      <c r="T34" s="248" t="inlineStr"/>
      <c r="X34" s="248" t="inlineStr"/>
      <c r="Z34" s="248" t="inlineStr"/>
    </row>
    <row r="35" ht="12.2" customHeight="1" s="207">
      <c r="A35" s="264" t="inlineStr"/>
      <c r="B35" s="264" t="inlineStr"/>
      <c r="C35" s="264" t="inlineStr">
        <is>
          <t xml:space="preserve">             1</t>
        </is>
      </c>
      <c r="H35" s="264" t="inlineStr">
        <is>
          <t>ОТ(ЗТ)</t>
        </is>
      </c>
      <c r="K35" s="264" t="inlineStr">
        <is>
          <t>чел.-ч</t>
        </is>
      </c>
      <c r="M35" s="248" t="inlineStr"/>
      <c r="P35" s="248" t="inlineStr"/>
      <c r="Q35" s="276" t="n">
        <v>0.5580000000000001</v>
      </c>
      <c r="R35" s="248" t="inlineStr"/>
      <c r="S35" s="248" t="inlineStr"/>
      <c r="T35" s="248" t="inlineStr"/>
      <c r="X35" s="248" t="inlineStr"/>
      <c r="Z35" s="275" t="n">
        <v>280.77</v>
      </c>
    </row>
    <row r="36" ht="12.2" customHeight="1" s="207">
      <c r="A36" s="264" t="inlineStr"/>
      <c r="B36" s="264" t="inlineStr"/>
      <c r="C36" s="264" t="inlineStr">
        <is>
          <t>1-100-35</t>
        </is>
      </c>
      <c r="H36" s="264" t="inlineStr">
        <is>
          <t>Средний разряд работы 3,5</t>
        </is>
      </c>
      <c r="K36" s="264" t="inlineStr">
        <is>
          <t>чел.-ч</t>
        </is>
      </c>
      <c r="M36" s="274" t="n">
        <v>55.8</v>
      </c>
      <c r="P36" s="248" t="inlineStr"/>
      <c r="Q36" s="276" t="n">
        <v>0.5580000000000001</v>
      </c>
      <c r="R36" s="248" t="inlineStr"/>
      <c r="S36" s="248" t="inlineStr"/>
      <c r="T36" s="277" t="n">
        <v>503.18</v>
      </c>
      <c r="X36" s="248" t="inlineStr"/>
      <c r="Z36" s="277" t="n">
        <v>280.77</v>
      </c>
    </row>
    <row r="37" ht="12.2" customHeight="1" s="207">
      <c r="A37" s="264" t="inlineStr"/>
      <c r="B37" s="264" t="inlineStr"/>
      <c r="C37" s="264" t="inlineStr">
        <is>
          <t xml:space="preserve">             2</t>
        </is>
      </c>
      <c r="H37" s="264" t="inlineStr">
        <is>
          <t>ЭМ</t>
        </is>
      </c>
      <c r="K37" s="264" t="inlineStr"/>
      <c r="M37" s="248" t="inlineStr"/>
      <c r="P37" s="248" t="inlineStr"/>
      <c r="Q37" s="248" t="inlineStr"/>
      <c r="R37" s="248" t="inlineStr"/>
      <c r="S37" s="248" t="inlineStr"/>
      <c r="T37" s="248" t="inlineStr"/>
      <c r="X37" s="248" t="inlineStr"/>
      <c r="Z37" s="275" t="n">
        <v>0.32</v>
      </c>
    </row>
    <row r="38" ht="12.2" customHeight="1" s="207">
      <c r="A38" s="285" t="inlineStr"/>
      <c r="B38" s="285" t="inlineStr"/>
      <c r="C38" s="285" t="inlineStr"/>
      <c r="H38" s="285" t="inlineStr">
        <is>
          <t>ОТм(ЗТм)</t>
        </is>
      </c>
      <c r="K38" s="285" t="inlineStr">
        <is>
          <t>чел.-ч</t>
        </is>
      </c>
      <c r="M38" s="286" t="inlineStr"/>
      <c r="P38" s="286" t="inlineStr"/>
      <c r="Q38" s="296" t="n">
        <v>0.0005</v>
      </c>
      <c r="R38" s="286" t="inlineStr"/>
      <c r="S38" s="286" t="inlineStr"/>
      <c r="T38" s="286" t="inlineStr"/>
      <c r="X38" s="286" t="inlineStr"/>
      <c r="Z38" s="275" t="n">
        <v>0.27</v>
      </c>
    </row>
    <row r="39" ht="12.2" customHeight="1" s="207">
      <c r="A39" s="264" t="inlineStr"/>
      <c r="B39" s="264" t="inlineStr"/>
      <c r="C39" s="264" t="inlineStr">
        <is>
          <t>91.14.02-001</t>
        </is>
      </c>
      <c r="H39" s="264" t="inlineStr">
        <is>
          <t>Автомобили бортовые, грузоподъемность до 5 т</t>
        </is>
      </c>
      <c r="K39" s="264" t="inlineStr">
        <is>
          <t>маш.-ч</t>
        </is>
      </c>
      <c r="M39" s="277" t="n">
        <v>0.05</v>
      </c>
      <c r="P39" s="248" t="inlineStr"/>
      <c r="Q39" s="293" t="n">
        <v>0.0005</v>
      </c>
      <c r="R39" s="248" t="inlineStr"/>
      <c r="S39" s="248" t="inlineStr"/>
      <c r="T39" s="277" t="n">
        <v>640.84</v>
      </c>
      <c r="X39" s="248" t="inlineStr"/>
      <c r="Z39" s="277" t="n">
        <v>0.32</v>
      </c>
    </row>
    <row r="40" ht="12.2" customHeight="1" s="207">
      <c r="A40" s="264" t="inlineStr"/>
      <c r="B40" s="264" t="inlineStr"/>
      <c r="C40" s="264" t="inlineStr">
        <is>
          <t>4-100-040</t>
        </is>
      </c>
      <c r="H40" s="264" t="inlineStr">
        <is>
          <t>ОТм(ЗТм) Средний разряд машинистов 4,0</t>
        </is>
      </c>
      <c r="K40" s="264" t="inlineStr">
        <is>
          <t>чел.-ч</t>
        </is>
      </c>
      <c r="M40" s="277" t="n">
        <v>0.05</v>
      </c>
      <c r="P40" s="248" t="inlineStr"/>
      <c r="Q40" s="293" t="n">
        <v>0.0005</v>
      </c>
      <c r="R40" s="248" t="inlineStr"/>
      <c r="S40" s="248" t="inlineStr"/>
      <c r="T40" s="277" t="n">
        <v>533.01</v>
      </c>
      <c r="X40" s="248" t="inlineStr"/>
      <c r="Z40" s="277" t="n">
        <v>0.27</v>
      </c>
    </row>
    <row r="41" ht="12.2" customHeight="1" s="207">
      <c r="A41" s="264" t="inlineStr"/>
      <c r="B41" s="264" t="inlineStr"/>
      <c r="C41" s="264" t="inlineStr">
        <is>
          <t xml:space="preserve">             4</t>
        </is>
      </c>
      <c r="H41" s="264" t="inlineStr">
        <is>
          <t>М</t>
        </is>
      </c>
      <c r="K41" s="264" t="inlineStr"/>
      <c r="M41" s="248" t="inlineStr"/>
      <c r="P41" s="248" t="inlineStr"/>
      <c r="Q41" s="248" t="inlineStr"/>
      <c r="R41" s="248" t="inlineStr"/>
      <c r="S41" s="248" t="inlineStr"/>
      <c r="T41" s="248" t="inlineStr"/>
      <c r="X41" s="248" t="inlineStr"/>
      <c r="Z41" s="275" t="n">
        <v>3.31</v>
      </c>
    </row>
    <row r="42" ht="12.2" customHeight="1" s="207">
      <c r="A42" s="264" t="inlineStr"/>
      <c r="B42" s="264" t="inlineStr"/>
      <c r="C42" s="264" t="inlineStr">
        <is>
          <t>01.7.07.29-0101</t>
        </is>
      </c>
      <c r="H42" s="264" t="inlineStr">
        <is>
          <t>Очес льняной</t>
        </is>
      </c>
      <c r="K42" s="264" t="inlineStr">
        <is>
          <t>кг</t>
        </is>
      </c>
      <c r="M42" s="274" t="n">
        <v>0.7</v>
      </c>
      <c r="P42" s="248" t="inlineStr"/>
      <c r="Q42" s="276" t="n">
        <v>0.007</v>
      </c>
      <c r="R42" s="277" t="n">
        <v>128.4</v>
      </c>
      <c r="S42" s="277" t="n">
        <v>1.31</v>
      </c>
      <c r="T42" s="277" t="n">
        <v>168.2</v>
      </c>
      <c r="X42" s="248" t="inlineStr"/>
      <c r="Z42" s="277" t="n">
        <v>1.18</v>
      </c>
    </row>
    <row r="43" ht="24.6" customHeight="1" s="207">
      <c r="A43" s="264" t="inlineStr"/>
      <c r="B43" s="264" t="inlineStr"/>
      <c r="C43" s="264" t="inlineStr">
        <is>
          <t>14.4.02.04-0142</t>
        </is>
      </c>
      <c r="H43" s="264" t="inlineStr">
        <is>
          <t>Краска масляная МА-0115, мумия, сурик железный</t>
        </is>
      </c>
      <c r="K43" s="264" t="inlineStr">
        <is>
          <t>кг</t>
        </is>
      </c>
      <c r="M43" s="274" t="n">
        <v>1.4</v>
      </c>
      <c r="P43" s="248" t="inlineStr"/>
      <c r="Q43" s="276" t="n">
        <v>0.014</v>
      </c>
      <c r="R43" s="277" t="n">
        <v>79.88</v>
      </c>
      <c r="S43" s="277" t="n">
        <v>1.44</v>
      </c>
      <c r="T43" s="277" t="n">
        <v>115.03</v>
      </c>
      <c r="X43" s="248" t="inlineStr"/>
      <c r="Z43" s="277" t="n">
        <v>1.61</v>
      </c>
    </row>
    <row r="44" ht="36.75" customHeight="1" s="207">
      <c r="A44" s="264" t="inlineStr"/>
      <c r="B44" s="264" t="inlineStr"/>
      <c r="C44" s="264" t="inlineStr">
        <is>
          <t>14.5.05.01-0012</t>
        </is>
      </c>
      <c r="H44" s="264" t="inlineStr">
        <is>
          <t>Олифа комбинированная для разведения масляных густотертых красок и для внешних работ по деревянным поверхностям</t>
        </is>
      </c>
      <c r="K44" s="264" t="inlineStr">
        <is>
          <t>т</t>
        </is>
      </c>
      <c r="M44" s="293" t="n">
        <v>0.0007</v>
      </c>
      <c r="P44" s="248" t="inlineStr"/>
      <c r="Q44" s="294" t="n">
        <v>7e-06</v>
      </c>
      <c r="R44" s="277" t="n">
        <v>60697.21</v>
      </c>
      <c r="S44" s="277" t="n">
        <v>1.22</v>
      </c>
      <c r="T44" s="277" t="n">
        <v>74050.60000000001</v>
      </c>
      <c r="X44" s="248" t="inlineStr"/>
      <c r="Z44" s="277" t="n">
        <v>0.52</v>
      </c>
    </row>
    <row r="45" ht="12.2" customHeight="1" s="207">
      <c r="A45" s="264" t="inlineStr"/>
      <c r="B45" s="264" t="inlineStr"/>
      <c r="C45" s="264" t="inlineStr">
        <is>
          <t>18.1.10.01</t>
        </is>
      </c>
      <c r="H45" s="264" t="inlineStr">
        <is>
          <t>Арматура муфтовая</t>
        </is>
      </c>
      <c r="K45" s="264" t="inlineStr">
        <is>
          <t>шт</t>
        </is>
      </c>
      <c r="M45" s="281" t="n">
        <v>100</v>
      </c>
      <c r="P45" s="248" t="inlineStr"/>
      <c r="Q45" s="277" t="n">
        <v>1</v>
      </c>
      <c r="R45" s="248" t="inlineStr"/>
      <c r="S45" s="248" t="inlineStr"/>
      <c r="T45" s="248" t="inlineStr"/>
      <c r="X45" s="248" t="inlineStr"/>
      <c r="Z45" s="248" t="inlineStr"/>
    </row>
    <row r="46" ht="24.6" customHeight="1" s="207">
      <c r="A46" s="264" t="inlineStr"/>
      <c r="B46" s="264" t="inlineStr"/>
      <c r="C46" s="264" t="inlineStr">
        <is>
          <t>999-9899</t>
        </is>
      </c>
      <c r="H46" s="264" t="inlineStr">
        <is>
          <t>Строительный мусор и масса возвратных материалов</t>
        </is>
      </c>
      <c r="K46" s="264" t="inlineStr">
        <is>
          <t>т</t>
        </is>
      </c>
      <c r="M46" s="277" t="n">
        <v>0.04</v>
      </c>
      <c r="P46" s="248" t="inlineStr"/>
      <c r="Q46" s="293" t="n">
        <v>0.0004</v>
      </c>
      <c r="R46" s="248" t="inlineStr"/>
      <c r="S46" s="248" t="inlineStr"/>
      <c r="T46" s="248" t="inlineStr"/>
      <c r="X46" s="248" t="inlineStr"/>
      <c r="Z46" s="248" t="inlineStr"/>
    </row>
    <row r="47" ht="12.2" customHeight="1" s="207">
      <c r="A47" s="264" t="inlineStr"/>
      <c r="B47" s="264" t="inlineStr"/>
      <c r="C47" s="264" t="inlineStr"/>
      <c r="H47" s="278" t="inlineStr">
        <is>
          <t>Итого прямые затраты</t>
        </is>
      </c>
      <c r="I47" s="257" t="n"/>
      <c r="J47" s="257" t="n"/>
      <c r="K47" s="279" t="inlineStr"/>
      <c r="L47" s="257" t="n"/>
      <c r="M47" s="279" t="inlineStr"/>
      <c r="N47" s="257" t="n"/>
      <c r="O47" s="257" t="n"/>
      <c r="P47" s="279" t="inlineStr"/>
      <c r="Q47" s="279" t="inlineStr"/>
      <c r="R47" s="279" t="inlineStr"/>
      <c r="S47" s="279" t="inlineStr"/>
      <c r="T47" s="279" t="inlineStr"/>
      <c r="U47" s="257" t="n"/>
      <c r="V47" s="257" t="n"/>
      <c r="W47" s="257" t="n"/>
      <c r="X47" s="279" t="inlineStr"/>
      <c r="Y47" s="257" t="n"/>
      <c r="Z47" s="280" t="n">
        <v>284.67</v>
      </c>
      <c r="AA47" s="257" t="n"/>
      <c r="AB47" s="257" t="n"/>
      <c r="AC47" s="257" t="n"/>
    </row>
    <row r="48" ht="12.2" customHeight="1" s="207">
      <c r="C48" s="264" t="inlineStr"/>
      <c r="H48" s="264" t="inlineStr">
        <is>
          <t>ФОТ</t>
        </is>
      </c>
      <c r="K48" s="264" t="inlineStr"/>
      <c r="M48" s="248" t="inlineStr"/>
      <c r="P48" s="248" t="inlineStr"/>
      <c r="Q48" s="248" t="inlineStr"/>
      <c r="R48" s="264" t="inlineStr"/>
      <c r="S48" s="264" t="inlineStr"/>
      <c r="T48" s="264" t="inlineStr"/>
      <c r="X48" s="264" t="inlineStr"/>
      <c r="Z48" s="277" t="n">
        <v>281.04</v>
      </c>
    </row>
    <row r="49" ht="36.75" customHeight="1" s="207">
      <c r="C49" s="264" t="inlineStr">
        <is>
          <t>812/пр_2020_прил._т._п.99.2_гр.3</t>
        </is>
      </c>
      <c r="H49" s="264" t="inlineStr">
        <is>
          <t>НР (Внутренние санитарно-технические работы: смена труб, санприборов, запорной арматуры и другое)</t>
        </is>
      </c>
      <c r="K49" s="264" t="inlineStr">
        <is>
          <t>%</t>
        </is>
      </c>
      <c r="M49" s="281" t="n">
        <v>103</v>
      </c>
      <c r="P49" s="248" t="inlineStr"/>
      <c r="Q49" s="277" t="n">
        <v>103</v>
      </c>
      <c r="R49" s="264" t="inlineStr"/>
      <c r="S49" s="264" t="inlineStr"/>
      <c r="T49" s="264" t="inlineStr"/>
      <c r="X49" s="264" t="inlineStr"/>
      <c r="Z49" s="277" t="n">
        <v>289.47</v>
      </c>
    </row>
    <row r="50" ht="36.75" customHeight="1" s="207">
      <c r="C50" s="264" t="inlineStr">
        <is>
          <t>774/пр_2020_прил._т._п.99.2_гр.3</t>
        </is>
      </c>
      <c r="H50" s="264" t="inlineStr">
        <is>
          <t>СП (Внутренние санитарно-технические работы: смена труб, санприборов, запорной арматуры и другое)</t>
        </is>
      </c>
      <c r="K50" s="264" t="inlineStr">
        <is>
          <t>%</t>
        </is>
      </c>
      <c r="M50" s="281" t="n">
        <v>52</v>
      </c>
      <c r="P50" s="248" t="inlineStr"/>
      <c r="Q50" s="277" t="n">
        <v>52</v>
      </c>
      <c r="R50" s="264" t="inlineStr"/>
      <c r="S50" s="264" t="inlineStr"/>
      <c r="T50" s="264" t="inlineStr"/>
      <c r="X50" s="264" t="inlineStr"/>
      <c r="Z50" s="277" t="n">
        <v>146.14</v>
      </c>
    </row>
    <row r="51">
      <c r="A51" s="282" t="n"/>
      <c r="B51" s="282" t="n"/>
      <c r="C51" s="282" t="n"/>
      <c r="D51" s="282" t="n"/>
      <c r="E51" s="282" t="n"/>
      <c r="F51" s="282" t="n"/>
      <c r="G51" s="282" t="n"/>
      <c r="H51" s="282" t="n"/>
      <c r="I51" s="282" t="n"/>
      <c r="J51" s="282" t="n"/>
      <c r="K51" s="282" t="n"/>
      <c r="L51" s="282" t="n"/>
      <c r="M51" s="282" t="n"/>
      <c r="N51" s="282" t="n"/>
      <c r="O51" s="282" t="n"/>
      <c r="P51" s="282" t="n"/>
      <c r="Q51" s="282" t="n"/>
      <c r="R51" s="282" t="n"/>
      <c r="S51" s="282" t="n"/>
      <c r="T51" s="282" t="n"/>
      <c r="U51" s="282" t="n"/>
      <c r="V51" s="282" t="n"/>
      <c r="W51" s="282" t="n"/>
      <c r="X51" s="282" t="n"/>
      <c r="Y51" s="282" t="n"/>
      <c r="Z51" s="282" t="n"/>
      <c r="AA51" s="282" t="n"/>
      <c r="AB51" s="282" t="n"/>
      <c r="AC51" s="282" t="n"/>
    </row>
    <row r="52" ht="12.2" customHeight="1" s="207">
      <c r="H52" s="273" t="inlineStr">
        <is>
          <t>Всего по позиции</t>
        </is>
      </c>
      <c r="S52" s="264" t="inlineStr"/>
      <c r="T52" s="275" t="n">
        <v>72028</v>
      </c>
      <c r="X52" s="264" t="inlineStr"/>
      <c r="Z52" s="275" t="n">
        <v>720.28</v>
      </c>
    </row>
    <row r="53" ht="36.75" customHeight="1" s="207">
      <c r="A53" s="264" t="inlineStr">
        <is>
          <t>2</t>
        </is>
      </c>
      <c r="B53" s="273" t="inlineStr">
        <is>
          <t>2</t>
        </is>
      </c>
      <c r="C53" s="273" t="inlineStr">
        <is>
          <t>18.1.09.06-0042</t>
        </is>
      </c>
      <c r="H53" s="273" t="inlineStr">
        <is>
          <t>Кран шаровой латунный 11Б41п3, присоединение к трубопроводу муфтовое, номинальное давление 1,6 МПа, номинальный диаметр 20 мм</t>
        </is>
      </c>
      <c r="K53" s="273" t="inlineStr">
        <is>
          <t>шт</t>
        </is>
      </c>
      <c r="M53" s="281" t="n">
        <v>1</v>
      </c>
      <c r="P53" s="248" t="inlineStr"/>
      <c r="Q53" s="275" t="n">
        <v>1</v>
      </c>
      <c r="R53" s="277" t="n">
        <v>209.04</v>
      </c>
      <c r="S53" s="277" t="n">
        <v>1.49</v>
      </c>
      <c r="T53" s="277" t="n">
        <v>311.47</v>
      </c>
      <c r="X53" s="248" t="inlineStr"/>
      <c r="Z53" s="277" t="n">
        <v>311.47</v>
      </c>
    </row>
    <row r="54" ht="12.2" customHeight="1" s="207">
      <c r="C54" s="264" t="inlineStr"/>
      <c r="H54" s="264" t="inlineStr"/>
      <c r="K54" s="264" t="inlineStr"/>
      <c r="M54" s="248" t="inlineStr"/>
      <c r="P54" s="248" t="inlineStr"/>
      <c r="Q54" s="248" t="inlineStr"/>
      <c r="R54" s="264" t="inlineStr"/>
      <c r="S54" s="264" t="inlineStr"/>
      <c r="T54" s="264" t="inlineStr"/>
      <c r="X54" s="264" t="inlineStr"/>
      <c r="Z54" s="248" t="inlineStr"/>
    </row>
    <row r="55">
      <c r="A55" s="282" t="n"/>
      <c r="B55" s="282" t="n"/>
      <c r="C55" s="282" t="n"/>
      <c r="D55" s="282" t="n"/>
      <c r="E55" s="282" t="n"/>
      <c r="F55" s="282" t="n"/>
      <c r="G55" s="282" t="n"/>
      <c r="H55" s="282" t="n"/>
      <c r="I55" s="282" t="n"/>
      <c r="J55" s="282" t="n"/>
      <c r="K55" s="282" t="n"/>
      <c r="L55" s="282" t="n"/>
      <c r="M55" s="282" t="n"/>
      <c r="N55" s="282" t="n"/>
      <c r="O55" s="282" t="n"/>
      <c r="P55" s="282" t="n"/>
      <c r="Q55" s="282" t="n"/>
      <c r="R55" s="282" t="n"/>
      <c r="S55" s="282" t="n"/>
      <c r="T55" s="282" t="n"/>
      <c r="U55" s="282" t="n"/>
      <c r="V55" s="282" t="n"/>
      <c r="W55" s="282" t="n"/>
      <c r="X55" s="282" t="n"/>
      <c r="Y55" s="282" t="n"/>
      <c r="Z55" s="282" t="n"/>
      <c r="AA55" s="282" t="n"/>
      <c r="AB55" s="282" t="n"/>
      <c r="AC55" s="282" t="n"/>
    </row>
    <row r="56" ht="12.2" customHeight="1" s="207">
      <c r="H56" s="273" t="inlineStr">
        <is>
          <t>Всего по позиции</t>
        </is>
      </c>
      <c r="S56" s="264" t="inlineStr"/>
      <c r="T56" s="275" t="n">
        <v>311.47</v>
      </c>
      <c r="X56" s="264" t="inlineStr"/>
      <c r="Z56" s="275" t="n">
        <v>311.47</v>
      </c>
    </row>
    <row r="57" ht="24.6" customHeight="1" s="207">
      <c r="A57" s="264" t="inlineStr">
        <is>
          <t>3</t>
        </is>
      </c>
      <c r="B57" s="273" t="inlineStr">
        <is>
          <t>3</t>
        </is>
      </c>
      <c r="C57" s="273" t="inlineStr">
        <is>
          <t>ГЭСНр 65-02-005-01</t>
        </is>
      </c>
      <c r="H57" s="273" t="inlineStr">
        <is>
          <t>Смена сгонов у трубопроводов диаметром: до 20 мм</t>
        </is>
      </c>
      <c r="K57" s="273" t="inlineStr">
        <is>
          <t>100 шт</t>
        </is>
      </c>
      <c r="M57" s="277" t="n">
        <v>0.01</v>
      </c>
      <c r="P57" s="248" t="inlineStr"/>
      <c r="Q57" s="275" t="n">
        <v>0.01</v>
      </c>
      <c r="R57" s="248" t="inlineStr"/>
      <c r="S57" s="248" t="inlineStr"/>
      <c r="T57" s="248" t="inlineStr"/>
      <c r="X57" s="248" t="inlineStr"/>
      <c r="Z57" s="248" t="inlineStr"/>
    </row>
    <row r="58" ht="12.2" customHeight="1" s="207">
      <c r="A58" s="264" t="inlineStr"/>
      <c r="B58" s="264" t="inlineStr"/>
      <c r="C58" s="264" t="inlineStr">
        <is>
          <t xml:space="preserve">             1</t>
        </is>
      </c>
      <c r="H58" s="264" t="inlineStr">
        <is>
          <t>ОТ(ЗТ)</t>
        </is>
      </c>
      <c r="K58" s="264" t="inlineStr">
        <is>
          <t>чел.-ч</t>
        </is>
      </c>
      <c r="M58" s="248" t="inlineStr"/>
      <c r="P58" s="248" t="inlineStr"/>
      <c r="Q58" s="276" t="n">
        <v>0.287</v>
      </c>
      <c r="R58" s="248" t="inlineStr"/>
      <c r="S58" s="248" t="inlineStr"/>
      <c r="T58" s="248" t="inlineStr"/>
      <c r="X58" s="248" t="inlineStr"/>
      <c r="Z58" s="275" t="n">
        <v>151.26</v>
      </c>
    </row>
    <row r="59" ht="12.2" customHeight="1" s="207">
      <c r="A59" s="264" t="inlineStr"/>
      <c r="B59" s="264" t="inlineStr"/>
      <c r="C59" s="264" t="inlineStr">
        <is>
          <t>1-100-39</t>
        </is>
      </c>
      <c r="H59" s="264" t="inlineStr">
        <is>
          <t>Средний разряд работы 3,9</t>
        </is>
      </c>
      <c r="K59" s="264" t="inlineStr">
        <is>
          <t>чел.-ч</t>
        </is>
      </c>
      <c r="M59" s="274" t="n">
        <v>28.7</v>
      </c>
      <c r="P59" s="248" t="inlineStr"/>
      <c r="Q59" s="276" t="n">
        <v>0.287</v>
      </c>
      <c r="R59" s="248" t="inlineStr"/>
      <c r="S59" s="248" t="inlineStr"/>
      <c r="T59" s="277" t="n">
        <v>527.05</v>
      </c>
      <c r="X59" s="248" t="inlineStr"/>
      <c r="Z59" s="277" t="n">
        <v>151.26</v>
      </c>
    </row>
    <row r="60" ht="12.2" customHeight="1" s="207">
      <c r="A60" s="264" t="inlineStr"/>
      <c r="B60" s="264" t="inlineStr"/>
      <c r="C60" s="264" t="inlineStr">
        <is>
          <t xml:space="preserve">             2</t>
        </is>
      </c>
      <c r="H60" s="264" t="inlineStr">
        <is>
          <t>ЭМ</t>
        </is>
      </c>
      <c r="K60" s="264" t="inlineStr"/>
      <c r="M60" s="248" t="inlineStr"/>
      <c r="P60" s="248" t="inlineStr"/>
      <c r="Q60" s="248" t="inlineStr"/>
      <c r="R60" s="248" t="inlineStr"/>
      <c r="S60" s="248" t="inlineStr"/>
      <c r="T60" s="248" t="inlineStr"/>
      <c r="X60" s="248" t="inlineStr"/>
      <c r="Z60" s="275" t="n">
        <v>0.01</v>
      </c>
    </row>
    <row r="61" ht="12.2" customHeight="1" s="207">
      <c r="A61" s="285" t="inlineStr"/>
      <c r="B61" s="285" t="inlineStr"/>
      <c r="C61" s="285" t="inlineStr"/>
      <c r="H61" s="285" t="inlineStr">
        <is>
          <t>ОТм(ЗТм)</t>
        </is>
      </c>
      <c r="K61" s="285" t="inlineStr">
        <is>
          <t>чел.-ч</t>
        </is>
      </c>
      <c r="M61" s="286" t="inlineStr"/>
      <c r="P61" s="286" t="inlineStr"/>
      <c r="Q61" s="296" t="n">
        <v>0.0002</v>
      </c>
      <c r="R61" s="286" t="inlineStr"/>
      <c r="S61" s="286" t="inlineStr"/>
      <c r="T61" s="286" t="inlineStr"/>
      <c r="X61" s="286" t="inlineStr"/>
      <c r="Z61" s="275" t="n">
        <v>0.09</v>
      </c>
    </row>
    <row r="62" ht="24.6" customHeight="1" s="207">
      <c r="A62" s="264" t="inlineStr"/>
      <c r="B62" s="264" t="inlineStr"/>
      <c r="C62" s="264" t="inlineStr">
        <is>
          <t>91.06.06-048</t>
        </is>
      </c>
      <c r="H62" s="264" t="inlineStr">
        <is>
          <t>Подъемники одномачтовые, грузоподъемность до 500 кг, высота подъема 45 м</t>
        </is>
      </c>
      <c r="K62" s="264" t="inlineStr">
        <is>
          <t>маш.-ч</t>
        </is>
      </c>
      <c r="M62" s="277" t="n">
        <v>0.02</v>
      </c>
      <c r="P62" s="248" t="inlineStr"/>
      <c r="Q62" s="293" t="n">
        <v>0.0002</v>
      </c>
      <c r="R62" s="277" t="n">
        <v>37.32</v>
      </c>
      <c r="S62" s="277" t="n">
        <v>1.52</v>
      </c>
      <c r="T62" s="277" t="n">
        <v>56.73</v>
      </c>
      <c r="X62" s="248" t="inlineStr"/>
      <c r="Z62" s="277" t="n">
        <v>0.01</v>
      </c>
    </row>
    <row r="63" ht="12.2" customHeight="1" s="207">
      <c r="A63" s="264" t="inlineStr"/>
      <c r="B63" s="264" t="inlineStr"/>
      <c r="C63" s="264" t="inlineStr">
        <is>
          <t>4-100-030</t>
        </is>
      </c>
      <c r="H63" s="264" t="inlineStr">
        <is>
          <t>ОТм(ЗТм) Средний разряд машинистов 3,0</t>
        </is>
      </c>
      <c r="K63" s="264" t="inlineStr">
        <is>
          <t>чел.-ч</t>
        </is>
      </c>
      <c r="M63" s="277" t="n">
        <v>0.02</v>
      </c>
      <c r="P63" s="248" t="inlineStr"/>
      <c r="Q63" s="293" t="n">
        <v>0.0002</v>
      </c>
      <c r="R63" s="248" t="inlineStr"/>
      <c r="S63" s="248" t="inlineStr"/>
      <c r="T63" s="277" t="n">
        <v>473.35</v>
      </c>
      <c r="X63" s="248" t="inlineStr"/>
      <c r="Z63" s="277" t="n">
        <v>0.09</v>
      </c>
    </row>
    <row r="64" ht="12.2" customHeight="1" s="207">
      <c r="A64" s="264" t="inlineStr"/>
      <c r="B64" s="264" t="inlineStr"/>
      <c r="C64" s="264" t="inlineStr">
        <is>
          <t xml:space="preserve">             4</t>
        </is>
      </c>
      <c r="H64" s="264" t="inlineStr">
        <is>
          <t>М</t>
        </is>
      </c>
      <c r="K64" s="264" t="inlineStr"/>
      <c r="M64" s="248" t="inlineStr"/>
      <c r="P64" s="248" t="inlineStr"/>
      <c r="Q64" s="248" t="inlineStr"/>
      <c r="R64" s="248" t="inlineStr"/>
      <c r="S64" s="248" t="inlineStr"/>
      <c r="T64" s="248" t="inlineStr"/>
      <c r="X64" s="248" t="inlineStr"/>
      <c r="Z64" s="275" t="n">
        <v>89.2</v>
      </c>
    </row>
    <row r="65" ht="12.2" customHeight="1" s="207">
      <c r="A65" s="264" t="inlineStr"/>
      <c r="B65" s="264" t="inlineStr"/>
      <c r="C65" s="264" t="inlineStr">
        <is>
          <t>01.7.07.29-0101</t>
        </is>
      </c>
      <c r="H65" s="264" t="inlineStr">
        <is>
          <t>Очес льняной</t>
        </is>
      </c>
      <c r="K65" s="264" t="inlineStr">
        <is>
          <t>кг</t>
        </is>
      </c>
      <c r="M65" s="274" t="n">
        <v>0.2</v>
      </c>
      <c r="P65" s="248" t="inlineStr"/>
      <c r="Q65" s="276" t="n">
        <v>0.002</v>
      </c>
      <c r="R65" s="277" t="n">
        <v>128.4</v>
      </c>
      <c r="S65" s="277" t="n">
        <v>1.31</v>
      </c>
      <c r="T65" s="277" t="n">
        <v>168.2</v>
      </c>
      <c r="X65" s="248" t="inlineStr"/>
      <c r="Z65" s="277" t="n">
        <v>0.34</v>
      </c>
    </row>
    <row r="66" ht="24.6" customHeight="1" s="207">
      <c r="A66" s="264" t="inlineStr"/>
      <c r="B66" s="264" t="inlineStr"/>
      <c r="C66" s="264" t="inlineStr">
        <is>
          <t>14.4.02.04-0142</t>
        </is>
      </c>
      <c r="H66" s="264" t="inlineStr">
        <is>
          <t>Краска масляная МА-0115, мумия, сурик железный</t>
        </is>
      </c>
      <c r="K66" s="264" t="inlineStr">
        <is>
          <t>кг</t>
        </is>
      </c>
      <c r="M66" s="277" t="n">
        <v>0.48</v>
      </c>
      <c r="P66" s="248" t="inlineStr"/>
      <c r="Q66" s="293" t="n">
        <v>0.0048</v>
      </c>
      <c r="R66" s="277" t="n">
        <v>79.88</v>
      </c>
      <c r="S66" s="277" t="n">
        <v>1.44</v>
      </c>
      <c r="T66" s="277" t="n">
        <v>115.03</v>
      </c>
      <c r="X66" s="248" t="inlineStr"/>
      <c r="Z66" s="277" t="n">
        <v>0.55</v>
      </c>
    </row>
    <row r="67" ht="36.75" customHeight="1" s="207">
      <c r="A67" s="264" t="inlineStr"/>
      <c r="B67" s="264" t="inlineStr"/>
      <c r="C67" s="264" t="inlineStr">
        <is>
          <t>14.5.05.01-0012</t>
        </is>
      </c>
      <c r="H67" s="264" t="inlineStr">
        <is>
          <t>Олифа комбинированная для разведения масляных густотертых красок и для внешних работ по деревянным поверхностям</t>
        </is>
      </c>
      <c r="K67" s="264" t="inlineStr">
        <is>
          <t>т</t>
        </is>
      </c>
      <c r="M67" s="293" t="n">
        <v>0.0009</v>
      </c>
      <c r="P67" s="248" t="inlineStr"/>
      <c r="Q67" s="294" t="n">
        <v>9e-06</v>
      </c>
      <c r="R67" s="277" t="n">
        <v>60697.21</v>
      </c>
      <c r="S67" s="277" t="n">
        <v>1.22</v>
      </c>
      <c r="T67" s="277" t="n">
        <v>74050.60000000001</v>
      </c>
      <c r="X67" s="248" t="inlineStr"/>
      <c r="Z67" s="277" t="n">
        <v>0.67</v>
      </c>
    </row>
    <row r="68" ht="24.6" customHeight="1" s="207">
      <c r="A68" s="264" t="inlineStr"/>
      <c r="B68" s="264" t="inlineStr"/>
      <c r="C68" s="264" t="inlineStr">
        <is>
          <t>23.8.03.06-0003</t>
        </is>
      </c>
      <c r="H68" s="264" t="inlineStr">
        <is>
          <t>Сгон стальной в сборе с муфтой и контргайкой, диаметр условного прохода 20 мм</t>
        </is>
      </c>
      <c r="K68" s="264" t="inlineStr">
        <is>
          <t>шт</t>
        </is>
      </c>
      <c r="M68" s="281" t="n">
        <v>100</v>
      </c>
      <c r="P68" s="248" t="inlineStr"/>
      <c r="Q68" s="277" t="n">
        <v>1</v>
      </c>
      <c r="R68" s="248" t="inlineStr"/>
      <c r="S68" s="248" t="inlineStr"/>
      <c r="T68" s="277" t="n">
        <v>87.64</v>
      </c>
      <c r="X68" s="248" t="inlineStr"/>
      <c r="Z68" s="277" t="n">
        <v>87.64</v>
      </c>
    </row>
    <row r="69" ht="12.2" customHeight="1" s="207">
      <c r="A69" s="264" t="inlineStr"/>
      <c r="B69" s="264" t="inlineStr"/>
      <c r="C69" s="264" t="inlineStr"/>
      <c r="H69" s="278" t="inlineStr">
        <is>
          <t>Итого прямые затраты</t>
        </is>
      </c>
      <c r="I69" s="257" t="n"/>
      <c r="J69" s="257" t="n"/>
      <c r="K69" s="279" t="inlineStr"/>
      <c r="L69" s="257" t="n"/>
      <c r="M69" s="279" t="inlineStr"/>
      <c r="N69" s="257" t="n"/>
      <c r="O69" s="257" t="n"/>
      <c r="P69" s="279" t="inlineStr"/>
      <c r="Q69" s="279" t="inlineStr"/>
      <c r="R69" s="279" t="inlineStr"/>
      <c r="S69" s="279" t="inlineStr"/>
      <c r="T69" s="279" t="inlineStr"/>
      <c r="U69" s="257" t="n"/>
      <c r="V69" s="257" t="n"/>
      <c r="W69" s="257" t="n"/>
      <c r="X69" s="279" t="inlineStr"/>
      <c r="Y69" s="257" t="n"/>
      <c r="Z69" s="280" t="n">
        <v>240.56</v>
      </c>
      <c r="AA69" s="257" t="n"/>
      <c r="AB69" s="257" t="n"/>
      <c r="AC69" s="257" t="n"/>
    </row>
    <row r="70" ht="12.2" customHeight="1" s="207">
      <c r="C70" s="264" t="inlineStr"/>
      <c r="H70" s="264" t="inlineStr">
        <is>
          <t>ФОТ</t>
        </is>
      </c>
      <c r="K70" s="264" t="inlineStr"/>
      <c r="M70" s="248" t="inlineStr"/>
      <c r="P70" s="248" t="inlineStr"/>
      <c r="Q70" s="248" t="inlineStr"/>
      <c r="R70" s="264" t="inlineStr"/>
      <c r="S70" s="264" t="inlineStr"/>
      <c r="T70" s="264" t="inlineStr"/>
      <c r="X70" s="264" t="inlineStr"/>
      <c r="Z70" s="277" t="n">
        <v>151.35</v>
      </c>
    </row>
    <row r="71" ht="36.75" customHeight="1" s="207">
      <c r="C71" s="264" t="inlineStr">
        <is>
          <t>812/пр_2020_прил._т._п.99.2_гр.3</t>
        </is>
      </c>
      <c r="H71" s="264" t="inlineStr">
        <is>
          <t>НР (Внутренние санитарно-технические работы: смена труб, санприборов, запорной арматуры и другое)</t>
        </is>
      </c>
      <c r="K71" s="264" t="inlineStr">
        <is>
          <t>%</t>
        </is>
      </c>
      <c r="M71" s="281" t="n">
        <v>103</v>
      </c>
      <c r="P71" s="248" t="inlineStr"/>
      <c r="Q71" s="277" t="n">
        <v>103</v>
      </c>
      <c r="R71" s="264" t="inlineStr"/>
      <c r="S71" s="264" t="inlineStr"/>
      <c r="T71" s="264" t="inlineStr"/>
      <c r="X71" s="264" t="inlineStr"/>
      <c r="Z71" s="277" t="n">
        <v>155.89</v>
      </c>
    </row>
    <row r="72" ht="36.75" customHeight="1" s="207">
      <c r="C72" s="264" t="inlineStr">
        <is>
          <t>774/пр_2020_прил._т._п.99.2_гр.3</t>
        </is>
      </c>
      <c r="H72" s="264" t="inlineStr">
        <is>
          <t>СП (Внутренние санитарно-технические работы: смена труб, санприборов, запорной арматуры и другое)</t>
        </is>
      </c>
      <c r="K72" s="264" t="inlineStr">
        <is>
          <t>%</t>
        </is>
      </c>
      <c r="M72" s="281" t="n">
        <v>52</v>
      </c>
      <c r="P72" s="248" t="inlineStr"/>
      <c r="Q72" s="277" t="n">
        <v>52</v>
      </c>
      <c r="R72" s="264" t="inlineStr"/>
      <c r="S72" s="264" t="inlineStr"/>
      <c r="T72" s="264" t="inlineStr"/>
      <c r="X72" s="264" t="inlineStr"/>
      <c r="Z72" s="277" t="n">
        <v>78.7</v>
      </c>
    </row>
    <row r="73">
      <c r="A73" s="282" t="n"/>
      <c r="B73" s="282" t="n"/>
      <c r="C73" s="282" t="n"/>
      <c r="D73" s="282" t="n"/>
      <c r="E73" s="282" t="n"/>
      <c r="F73" s="282" t="n"/>
      <c r="G73" s="282" t="n"/>
      <c r="H73" s="282" t="n"/>
      <c r="I73" s="282" t="n"/>
      <c r="J73" s="282" t="n"/>
      <c r="K73" s="282" t="n"/>
      <c r="L73" s="282" t="n"/>
      <c r="M73" s="282" t="n"/>
      <c r="N73" s="282" t="n"/>
      <c r="O73" s="282" t="n"/>
      <c r="P73" s="282" t="n"/>
      <c r="Q73" s="282" t="n"/>
      <c r="R73" s="282" t="n"/>
      <c r="S73" s="282" t="n"/>
      <c r="T73" s="282" t="n"/>
      <c r="U73" s="282" t="n"/>
      <c r="V73" s="282" t="n"/>
      <c r="W73" s="282" t="n"/>
      <c r="X73" s="282" t="n"/>
      <c r="Y73" s="282" t="n"/>
      <c r="Z73" s="282" t="n"/>
      <c r="AA73" s="282" t="n"/>
      <c r="AB73" s="282" t="n"/>
      <c r="AC73" s="282" t="n"/>
    </row>
    <row r="74" ht="12.2" customHeight="1" s="207">
      <c r="H74" s="273" t="inlineStr">
        <is>
          <t>Всего по позиции</t>
        </is>
      </c>
      <c r="S74" s="264" t="inlineStr"/>
      <c r="T74" s="275" t="n">
        <v>47515</v>
      </c>
      <c r="X74" s="264" t="inlineStr"/>
      <c r="Z74" s="275" t="n">
        <v>475.15</v>
      </c>
    </row>
    <row r="75" ht="12.2" customHeight="1" s="207">
      <c r="C75" s="283" t="inlineStr"/>
      <c r="H75" s="283" t="inlineStr">
        <is>
          <t>Итого по подразделу</t>
        </is>
      </c>
      <c r="Q75" s="283" t="inlineStr"/>
      <c r="R75" s="283" t="inlineStr"/>
      <c r="Z75" s="284" t="n">
        <v>1506.9</v>
      </c>
    </row>
    <row r="76">
      <c r="A76" s="282" t="n"/>
      <c r="B76" s="282" t="n"/>
      <c r="C76" s="282" t="n"/>
      <c r="D76" s="282" t="n"/>
      <c r="E76" s="282" t="n"/>
      <c r="F76" s="282" t="n"/>
      <c r="G76" s="282" t="n"/>
      <c r="H76" s="282" t="n"/>
      <c r="I76" s="282" t="n"/>
      <c r="J76" s="282" t="n"/>
      <c r="K76" s="282" t="n"/>
      <c r="L76" s="282" t="n"/>
      <c r="M76" s="282" t="n"/>
      <c r="N76" s="282" t="n"/>
      <c r="O76" s="282" t="n"/>
      <c r="P76" s="282" t="n"/>
      <c r="Q76" s="282" t="n"/>
      <c r="R76" s="282" t="n"/>
      <c r="S76" s="282" t="n"/>
      <c r="T76" s="282" t="n"/>
      <c r="U76" s="282" t="n"/>
      <c r="V76" s="282" t="n"/>
      <c r="W76" s="282" t="n"/>
      <c r="X76" s="282" t="n"/>
      <c r="Y76" s="282" t="n"/>
      <c r="Z76" s="282" t="n"/>
      <c r="AA76" s="282" t="n"/>
      <c r="AB76" s="282" t="n"/>
      <c r="AC76" s="282" t="n"/>
    </row>
    <row r="77" ht="12.2" customHeight="1" s="207">
      <c r="C77" s="264" t="inlineStr"/>
      <c r="H77" s="264" t="inlineStr">
        <is>
          <t>Итого прямые затраты по разделу "комарова11/2"</t>
        </is>
      </c>
      <c r="Q77" s="264" t="inlineStr"/>
      <c r="R77" s="264" t="inlineStr"/>
      <c r="Z77" s="277" t="n">
        <v>836.7</v>
      </c>
    </row>
    <row r="78" ht="12.2" customHeight="1" s="207">
      <c r="C78" s="285" t="inlineStr"/>
      <c r="H78" s="285" t="inlineStr">
        <is>
          <t xml:space="preserve">   в том числе:</t>
        </is>
      </c>
      <c r="Q78" s="285" t="inlineStr"/>
      <c r="R78" s="285" t="inlineStr"/>
      <c r="Z78" s="286" t="inlineStr"/>
    </row>
    <row r="79" ht="12.2" customHeight="1" s="207">
      <c r="C79" s="264" t="inlineStr"/>
      <c r="H79" s="264" t="inlineStr">
        <is>
          <t xml:space="preserve">   оплата труда (ОТ)</t>
        </is>
      </c>
      <c r="Q79" s="264" t="inlineStr"/>
      <c r="R79" s="264" t="inlineStr"/>
      <c r="Z79" s="277" t="n">
        <v>432.03</v>
      </c>
    </row>
    <row r="80" ht="12.2" customHeight="1" s="207">
      <c r="C80" s="264" t="inlineStr"/>
      <c r="H80" s="264" t="inlineStr">
        <is>
          <t xml:space="preserve">   эксплуатация машин и механизмов</t>
        </is>
      </c>
      <c r="Q80" s="264" t="inlineStr"/>
      <c r="R80" s="264" t="inlineStr"/>
      <c r="Z80" s="277" t="n">
        <v>0.33</v>
      </c>
    </row>
    <row r="81" ht="12.2" customHeight="1" s="207">
      <c r="C81" s="264" t="inlineStr"/>
      <c r="H81" s="264" t="inlineStr">
        <is>
          <t xml:space="preserve">   оплата труда машинистов (ОТм)            </t>
        </is>
      </c>
      <c r="Q81" s="264" t="inlineStr"/>
      <c r="R81" s="264" t="inlineStr"/>
      <c r="Z81" s="277" t="n">
        <v>0.36</v>
      </c>
    </row>
    <row r="82" ht="12.2" customHeight="1" s="207">
      <c r="C82" s="264" t="inlineStr"/>
      <c r="H82" s="264" t="inlineStr">
        <is>
          <t xml:space="preserve">   материальные ресурсы</t>
        </is>
      </c>
      <c r="Q82" s="264" t="inlineStr"/>
      <c r="R82" s="264" t="inlineStr"/>
      <c r="Z82" s="277" t="n">
        <v>403.98</v>
      </c>
    </row>
    <row r="83" ht="12.2" customHeight="1" s="207">
      <c r="C83" s="264" t="inlineStr"/>
      <c r="H83" s="264" t="inlineStr">
        <is>
          <t xml:space="preserve">   перевозка</t>
        </is>
      </c>
      <c r="Q83" s="264" t="inlineStr"/>
      <c r="R83" s="264" t="inlineStr"/>
      <c r="Z83" s="277" t="n">
        <v>0</v>
      </c>
    </row>
    <row r="84" ht="12.2" customHeight="1" s="207">
      <c r="C84" s="264" t="inlineStr"/>
      <c r="H84" s="264" t="inlineStr">
        <is>
          <t>Итого ФОТ (справочно)</t>
        </is>
      </c>
      <c r="Q84" s="264" t="inlineStr"/>
      <c r="R84" s="264" t="inlineStr"/>
      <c r="Z84" s="277" t="n">
        <v>432.39</v>
      </c>
    </row>
    <row r="85" ht="12.2" customHeight="1" s="207">
      <c r="C85" s="264" t="inlineStr"/>
      <c r="H85" s="264" t="inlineStr">
        <is>
          <t>Итого накладные расходы</t>
        </is>
      </c>
      <c r="Q85" s="264" t="inlineStr"/>
      <c r="R85" s="264" t="inlineStr"/>
      <c r="Z85" s="277" t="n">
        <v>445.36</v>
      </c>
    </row>
    <row r="86" ht="12.2" customHeight="1" s="207">
      <c r="C86" s="264" t="inlineStr"/>
      <c r="H86" s="264" t="inlineStr">
        <is>
          <t>Итого сметная прибыль</t>
        </is>
      </c>
      <c r="Q86" s="264" t="inlineStr"/>
      <c r="R86" s="264" t="inlineStr"/>
      <c r="Z86" s="277" t="n">
        <v>224.84</v>
      </c>
    </row>
    <row r="87" ht="12.2" customHeight="1" s="207">
      <c r="C87" s="264" t="inlineStr"/>
      <c r="H87" s="264" t="inlineStr">
        <is>
          <t>Итого оборудование</t>
        </is>
      </c>
      <c r="Q87" s="264" t="inlineStr"/>
      <c r="R87" s="264" t="inlineStr"/>
      <c r="Z87" s="277" t="n">
        <v>0</v>
      </c>
    </row>
    <row r="88" ht="12.2" customHeight="1" s="207">
      <c r="C88" s="264" t="inlineStr"/>
      <c r="H88" s="264" t="inlineStr">
        <is>
          <t>Итого прочие затраты</t>
        </is>
      </c>
      <c r="Q88" s="264" t="inlineStr"/>
      <c r="R88" s="264" t="inlineStr"/>
      <c r="Z88" s="277" t="n">
        <v>0</v>
      </c>
    </row>
    <row r="89" ht="12.2" customHeight="1" s="207">
      <c r="C89" s="273" t="inlineStr"/>
      <c r="H89" s="273" t="inlineStr">
        <is>
          <t>Итого по разделу "комарова11/2"</t>
        </is>
      </c>
      <c r="Q89" s="273" t="inlineStr"/>
      <c r="R89" s="273" t="inlineStr"/>
      <c r="Z89" s="275" t="n">
        <v>1506.9</v>
      </c>
    </row>
    <row r="90" ht="12.2" customHeight="1" s="207">
      <c r="C90" s="285" t="inlineStr"/>
      <c r="H90" s="285" t="inlineStr">
        <is>
          <t xml:space="preserve">   в том числе:</t>
        </is>
      </c>
      <c r="Q90" s="285" t="inlineStr"/>
      <c r="R90" s="285" t="inlineStr"/>
      <c r="Z90" s="286" t="inlineStr"/>
    </row>
    <row r="91" ht="12.2" customHeight="1" s="207">
      <c r="C91" s="264" t="inlineStr"/>
      <c r="H91" s="264" t="inlineStr">
        <is>
          <t xml:space="preserve">   материальные ресурсы, отсутствующие в ФРСН </t>
        </is>
      </c>
      <c r="Q91" s="264" t="inlineStr"/>
      <c r="R91" s="264" t="inlineStr"/>
      <c r="Z91" s="277" t="n">
        <v>0</v>
      </c>
    </row>
    <row r="92" ht="12.2" customHeight="1" s="207">
      <c r="C92" s="264" t="inlineStr"/>
      <c r="H92" s="264" t="inlineStr">
        <is>
          <t xml:space="preserve">   оборудование, отсутствующее в ФРСН </t>
        </is>
      </c>
      <c r="Q92" s="264" t="inlineStr"/>
      <c r="R92" s="264" t="inlineStr"/>
      <c r="Z92" s="277" t="n">
        <v>0</v>
      </c>
    </row>
    <row r="93" ht="12.2" customHeight="1" s="207">
      <c r="C93" s="264" t="inlineStr"/>
      <c r="H93" s="264" t="inlineStr">
        <is>
          <t xml:space="preserve">   затраты труда рабочих</t>
        </is>
      </c>
      <c r="Q93" s="248" t="inlineStr">
        <is>
          <t>0,845</t>
        </is>
      </c>
      <c r="R93" s="264" t="inlineStr"/>
      <c r="Z93" s="248" t="inlineStr"/>
    </row>
    <row r="94" ht="12.2" customHeight="1" s="207">
      <c r="C94" s="264" t="inlineStr"/>
      <c r="H94" s="264" t="inlineStr">
        <is>
          <t xml:space="preserve">   затраты труда машинистов</t>
        </is>
      </c>
      <c r="Q94" s="248" t="inlineStr">
        <is>
          <t>0,0007</t>
        </is>
      </c>
      <c r="R94" s="264" t="inlineStr"/>
      <c r="Z94" s="248" t="inlineStr"/>
    </row>
    <row r="95">
      <c r="A95" s="287" t="n"/>
      <c r="B95" s="287" t="n"/>
      <c r="C95" s="287" t="n"/>
      <c r="D95" s="287" t="n"/>
      <c r="E95" s="287" t="n"/>
      <c r="F95" s="287" t="n"/>
      <c r="G95" s="287" t="n"/>
      <c r="H95" s="287" t="n"/>
      <c r="I95" s="287" t="n"/>
      <c r="J95" s="287" t="n"/>
      <c r="K95" s="287" t="n"/>
      <c r="L95" s="287" t="n"/>
      <c r="M95" s="287" t="n"/>
      <c r="N95" s="287" t="n"/>
      <c r="O95" s="287" t="n"/>
      <c r="P95" s="287" t="n"/>
      <c r="Q95" s="287" t="n"/>
      <c r="R95" s="287" t="n"/>
      <c r="S95" s="287" t="n"/>
      <c r="T95" s="287" t="n"/>
      <c r="U95" s="287" t="n"/>
      <c r="V95" s="287" t="n"/>
      <c r="W95" s="287" t="n"/>
      <c r="X95" s="287" t="n"/>
      <c r="Y95" s="287" t="n"/>
      <c r="Z95" s="287" t="n"/>
      <c r="AA95" s="287" t="n"/>
      <c r="AB95" s="287" t="n"/>
      <c r="AC95" s="287" t="n"/>
    </row>
    <row r="96" ht="12.2" customHeight="1" s="207">
      <c r="C96" s="273" t="inlineStr"/>
      <c r="H96" s="273" t="inlineStr">
        <is>
          <t>ВСЕГО строительные работы</t>
        </is>
      </c>
      <c r="Q96" s="273" t="inlineStr"/>
      <c r="R96" s="273" t="inlineStr"/>
      <c r="Z96" s="275" t="n">
        <v>1506.9</v>
      </c>
    </row>
    <row r="97" ht="12.2" customHeight="1" s="207">
      <c r="C97" s="285" t="inlineStr"/>
      <c r="H97" s="285" t="inlineStr">
        <is>
          <t xml:space="preserve">   в том числе:</t>
        </is>
      </c>
      <c r="Q97" s="285" t="inlineStr"/>
      <c r="R97" s="285" t="inlineStr"/>
      <c r="Z97" s="286" t="inlineStr"/>
    </row>
    <row r="98" ht="12.2" customHeight="1" s="207">
      <c r="C98" s="264" t="inlineStr"/>
      <c r="H98" s="264" t="inlineStr">
        <is>
          <t xml:space="preserve">   всего прямые затраты</t>
        </is>
      </c>
      <c r="Q98" s="264" t="inlineStr"/>
      <c r="R98" s="264" t="inlineStr"/>
      <c r="Z98" s="277" t="n">
        <v>836.7</v>
      </c>
    </row>
    <row r="99" ht="12.2" customHeight="1" s="207">
      <c r="C99" s="285" t="inlineStr"/>
      <c r="H99" s="285" t="inlineStr">
        <is>
          <t xml:space="preserve">      в том числе:</t>
        </is>
      </c>
      <c r="Q99" s="285" t="inlineStr"/>
      <c r="R99" s="285" t="inlineStr"/>
      <c r="Z99" s="286" t="inlineStr"/>
    </row>
    <row r="100" ht="12.2" customHeight="1" s="207">
      <c r="C100" s="264" t="inlineStr"/>
      <c r="H100" s="264" t="inlineStr">
        <is>
          <t xml:space="preserve">      оплата труда (ОТ)</t>
        </is>
      </c>
      <c r="Q100" s="264" t="inlineStr"/>
      <c r="R100" s="264" t="inlineStr"/>
      <c r="Z100" s="277" t="n">
        <v>432.03</v>
      </c>
    </row>
    <row r="101" ht="12.2" customHeight="1" s="207">
      <c r="C101" s="264" t="inlineStr"/>
      <c r="H101" s="264" t="inlineStr">
        <is>
          <t xml:space="preserve">      эксплуатация машин и механизмов</t>
        </is>
      </c>
      <c r="Q101" s="264" t="inlineStr"/>
      <c r="R101" s="264" t="inlineStr"/>
      <c r="Z101" s="277" t="n">
        <v>0.33</v>
      </c>
    </row>
    <row r="102" ht="12.2" customHeight="1" s="207">
      <c r="C102" s="264" t="inlineStr"/>
      <c r="H102" s="264" t="inlineStr">
        <is>
          <t xml:space="preserve">      оплата труда машинистов (ОТм)            </t>
        </is>
      </c>
      <c r="Q102" s="264" t="inlineStr"/>
      <c r="R102" s="264" t="inlineStr"/>
      <c r="Z102" s="277" t="n">
        <v>0.36</v>
      </c>
    </row>
    <row r="103" ht="12.2" customHeight="1" s="207">
      <c r="C103" s="264" t="inlineStr"/>
      <c r="H103" s="264" t="inlineStr">
        <is>
          <t xml:space="preserve">      материальные ресурсы</t>
        </is>
      </c>
      <c r="Q103" s="264" t="inlineStr"/>
      <c r="R103" s="264" t="inlineStr"/>
      <c r="Z103" s="277" t="n">
        <v>403.98</v>
      </c>
    </row>
    <row r="104" ht="12.2" customHeight="1" s="207">
      <c r="C104" s="264" t="inlineStr"/>
      <c r="H104" s="264" t="inlineStr">
        <is>
          <t xml:space="preserve">      перевозка</t>
        </is>
      </c>
      <c r="Q104" s="264" t="inlineStr"/>
      <c r="R104" s="264" t="inlineStr"/>
      <c r="Z104" s="277" t="n">
        <v>0</v>
      </c>
    </row>
    <row r="105" ht="12.2" customHeight="1" s="207">
      <c r="C105" s="264" t="inlineStr"/>
      <c r="H105" s="264" t="inlineStr">
        <is>
          <t xml:space="preserve">   всего ФОТ</t>
        </is>
      </c>
      <c r="Q105" s="264" t="inlineStr"/>
      <c r="R105" s="264" t="inlineStr"/>
      <c r="Z105" s="277" t="n">
        <v>432.39</v>
      </c>
    </row>
    <row r="106" ht="12.2" customHeight="1" s="207">
      <c r="C106" s="264" t="inlineStr"/>
      <c r="H106" s="264" t="inlineStr">
        <is>
          <t xml:space="preserve">   всего накладные расходы</t>
        </is>
      </c>
      <c r="Q106" s="264" t="inlineStr"/>
      <c r="R106" s="264" t="inlineStr"/>
      <c r="Z106" s="277" t="n">
        <v>445.36</v>
      </c>
    </row>
    <row r="107" ht="12.2" customHeight="1" s="207">
      <c r="C107" s="264" t="inlineStr"/>
      <c r="H107" s="264" t="inlineStr">
        <is>
          <t xml:space="preserve">   всего сметная прибыль</t>
        </is>
      </c>
      <c r="Q107" s="264" t="inlineStr"/>
      <c r="R107" s="264" t="inlineStr"/>
      <c r="Z107" s="277" t="n">
        <v>224.84</v>
      </c>
    </row>
    <row r="108" ht="12.2" customHeight="1" s="207">
      <c r="C108" s="273" t="inlineStr"/>
      <c r="H108" s="273" t="inlineStr">
        <is>
          <t>ВСЕГО монтажные работы</t>
        </is>
      </c>
      <c r="Q108" s="273" t="inlineStr"/>
      <c r="R108" s="273" t="inlineStr"/>
      <c r="Z108" s="275" t="n">
        <v>0</v>
      </c>
    </row>
    <row r="109" ht="12.2" customHeight="1" s="207">
      <c r="C109" s="285" t="inlineStr"/>
      <c r="H109" s="285" t="inlineStr">
        <is>
          <t xml:space="preserve">   в том числе:</t>
        </is>
      </c>
      <c r="Q109" s="285" t="inlineStr"/>
      <c r="R109" s="285" t="inlineStr"/>
      <c r="Z109" s="286" t="inlineStr"/>
    </row>
    <row r="110" ht="12.2" customHeight="1" s="207">
      <c r="C110" s="264" t="inlineStr"/>
      <c r="H110" s="264" t="inlineStr">
        <is>
          <t xml:space="preserve">   всего прямые затраты</t>
        </is>
      </c>
      <c r="Q110" s="264" t="inlineStr"/>
      <c r="R110" s="264" t="inlineStr"/>
      <c r="Z110" s="277" t="n">
        <v>0</v>
      </c>
    </row>
    <row r="111" ht="12.2" customHeight="1" s="207">
      <c r="C111" s="285" t="inlineStr"/>
      <c r="H111" s="285" t="inlineStr">
        <is>
          <t xml:space="preserve">      в том числе:</t>
        </is>
      </c>
      <c r="Q111" s="285" t="inlineStr"/>
      <c r="R111" s="285" t="inlineStr"/>
      <c r="Z111" s="286" t="inlineStr"/>
    </row>
    <row r="112" ht="12.2" customHeight="1" s="207">
      <c r="C112" s="264" t="inlineStr"/>
      <c r="H112" s="264" t="inlineStr">
        <is>
          <t xml:space="preserve">      оплата труда (ОТ)</t>
        </is>
      </c>
      <c r="Q112" s="264" t="inlineStr"/>
      <c r="R112" s="264" t="inlineStr"/>
      <c r="Z112" s="277" t="n">
        <v>0</v>
      </c>
    </row>
    <row r="113" ht="12.2" customHeight="1" s="207">
      <c r="C113" s="264" t="inlineStr"/>
      <c r="H113" s="264" t="inlineStr">
        <is>
          <t xml:space="preserve">      эксплуатация машин и механизмов</t>
        </is>
      </c>
      <c r="Q113" s="264" t="inlineStr"/>
      <c r="R113" s="264" t="inlineStr"/>
      <c r="Z113" s="277" t="n">
        <v>0</v>
      </c>
    </row>
    <row r="114" ht="12.2" customHeight="1" s="207">
      <c r="C114" s="264" t="inlineStr"/>
      <c r="H114" s="264" t="inlineStr">
        <is>
          <t xml:space="preserve">      оплата труда машинистов (ОТм)            </t>
        </is>
      </c>
      <c r="Q114" s="264" t="inlineStr"/>
      <c r="R114" s="264" t="inlineStr"/>
      <c r="Z114" s="277" t="n">
        <v>0</v>
      </c>
    </row>
    <row r="115" ht="12.2" customHeight="1" s="207">
      <c r="C115" s="264" t="inlineStr"/>
      <c r="H115" s="264" t="inlineStr">
        <is>
          <t xml:space="preserve">      материальные ресурсы</t>
        </is>
      </c>
      <c r="Q115" s="264" t="inlineStr"/>
      <c r="R115" s="264" t="inlineStr"/>
      <c r="Z115" s="277" t="n">
        <v>0</v>
      </c>
    </row>
    <row r="116" ht="12.2" customHeight="1" s="207">
      <c r="C116" s="264" t="inlineStr"/>
      <c r="H116" s="264" t="inlineStr">
        <is>
          <t xml:space="preserve">      перевозка</t>
        </is>
      </c>
      <c r="Q116" s="264" t="inlineStr"/>
      <c r="R116" s="264" t="inlineStr"/>
      <c r="Z116" s="277" t="n">
        <v>0</v>
      </c>
    </row>
    <row r="117" ht="12.2" customHeight="1" s="207">
      <c r="C117" s="264" t="inlineStr"/>
      <c r="H117" s="264" t="inlineStr">
        <is>
          <t xml:space="preserve">   всего ФОТ</t>
        </is>
      </c>
      <c r="Q117" s="264" t="inlineStr"/>
      <c r="R117" s="264" t="inlineStr"/>
      <c r="Z117" s="277" t="n">
        <v>0</v>
      </c>
    </row>
    <row r="118" ht="12.2" customHeight="1" s="207">
      <c r="C118" s="264" t="inlineStr"/>
      <c r="H118" s="264" t="inlineStr">
        <is>
          <t xml:space="preserve">   всего накладные расходы</t>
        </is>
      </c>
      <c r="Q118" s="264" t="inlineStr"/>
      <c r="R118" s="264" t="inlineStr"/>
      <c r="Z118" s="277" t="n">
        <v>0</v>
      </c>
    </row>
    <row r="119" ht="12.2" customHeight="1" s="207">
      <c r="C119" s="264" t="inlineStr"/>
      <c r="H119" s="264" t="inlineStr">
        <is>
          <t xml:space="preserve">   всего сметная прибыль</t>
        </is>
      </c>
      <c r="Q119" s="264" t="inlineStr"/>
      <c r="R119" s="264" t="inlineStr"/>
      <c r="Z119" s="277" t="n">
        <v>0</v>
      </c>
    </row>
    <row r="120" ht="12.2" customHeight="1" s="207">
      <c r="C120" s="273" t="inlineStr"/>
      <c r="H120" s="273" t="inlineStr">
        <is>
          <t>ВСЕГО оборудование</t>
        </is>
      </c>
      <c r="Q120" s="273" t="inlineStr"/>
      <c r="R120" s="273" t="inlineStr"/>
      <c r="Z120" s="275" t="n">
        <v>0</v>
      </c>
    </row>
    <row r="121" ht="12.2" customHeight="1" s="207">
      <c r="C121" s="273" t="inlineStr"/>
      <c r="H121" s="273" t="inlineStr">
        <is>
          <t>ВСЕГО прочие затраты</t>
        </is>
      </c>
      <c r="Q121" s="273" t="inlineStr"/>
      <c r="R121" s="273" t="inlineStr"/>
      <c r="Z121" s="275" t="n">
        <v>0</v>
      </c>
    </row>
    <row r="122" ht="12.2" customHeight="1" s="207">
      <c r="C122" s="285" t="inlineStr"/>
      <c r="H122" s="285" t="inlineStr">
        <is>
          <t xml:space="preserve">   в том числе:</t>
        </is>
      </c>
      <c r="Q122" s="285" t="inlineStr"/>
      <c r="R122" s="285" t="inlineStr"/>
      <c r="Z122" s="286" t="inlineStr"/>
    </row>
    <row r="123" ht="12.2" customHeight="1" s="207">
      <c r="C123" s="264" t="inlineStr"/>
      <c r="H123" s="264" t="inlineStr">
        <is>
          <t xml:space="preserve">   прочие затраты</t>
        </is>
      </c>
      <c r="Q123" s="264" t="inlineStr"/>
      <c r="R123" s="264" t="inlineStr"/>
      <c r="Z123" s="277" t="n">
        <v>0</v>
      </c>
    </row>
    <row r="124" ht="12.2" customHeight="1" s="207">
      <c r="C124" s="264" t="inlineStr"/>
      <c r="H124" s="264" t="inlineStr">
        <is>
          <t xml:space="preserve">   прочие работы</t>
        </is>
      </c>
      <c r="Q124" s="264" t="inlineStr"/>
      <c r="R124" s="264" t="inlineStr"/>
      <c r="Z124" s="277" t="n">
        <v>0</v>
      </c>
    </row>
    <row r="125" ht="12.2" customHeight="1" s="207">
      <c r="C125" s="285" t="inlineStr"/>
      <c r="H125" s="285" t="inlineStr">
        <is>
          <t xml:space="preserve">   в том числе:</t>
        </is>
      </c>
      <c r="Q125" s="285" t="inlineStr"/>
      <c r="R125" s="285" t="inlineStr"/>
      <c r="Z125" s="286" t="inlineStr"/>
    </row>
    <row r="126" ht="12.2" customHeight="1" s="207">
      <c r="C126" s="264" t="inlineStr"/>
      <c r="H126" s="264" t="inlineStr">
        <is>
          <t xml:space="preserve">   всего прямые затраты</t>
        </is>
      </c>
      <c r="Q126" s="264" t="inlineStr"/>
      <c r="R126" s="264" t="inlineStr"/>
      <c r="Z126" s="277" t="n">
        <v>0</v>
      </c>
    </row>
    <row r="127" ht="12.2" customHeight="1" s="207">
      <c r="C127" s="285" t="inlineStr"/>
      <c r="H127" s="285" t="inlineStr">
        <is>
          <t xml:space="preserve">      в том числе:</t>
        </is>
      </c>
      <c r="Q127" s="285" t="inlineStr"/>
      <c r="R127" s="285" t="inlineStr"/>
      <c r="Z127" s="286" t="inlineStr"/>
    </row>
    <row r="128" ht="12.2" customHeight="1" s="207">
      <c r="C128" s="264" t="inlineStr"/>
      <c r="H128" s="264" t="inlineStr">
        <is>
          <t xml:space="preserve">      оплата труда (ОТ)</t>
        </is>
      </c>
      <c r="Q128" s="264" t="inlineStr"/>
      <c r="R128" s="264" t="inlineStr"/>
      <c r="Z128" s="277" t="n">
        <v>0</v>
      </c>
    </row>
    <row r="129" ht="12.2" customHeight="1" s="207">
      <c r="C129" s="264" t="inlineStr"/>
      <c r="H129" s="264" t="inlineStr">
        <is>
          <t xml:space="preserve">      эксплуатация машин и механизмов</t>
        </is>
      </c>
      <c r="Q129" s="264" t="inlineStr"/>
      <c r="R129" s="264" t="inlineStr"/>
      <c r="Z129" s="277" t="n">
        <v>0</v>
      </c>
    </row>
    <row r="130" ht="12.2" customHeight="1" s="207">
      <c r="C130" s="264" t="inlineStr"/>
      <c r="H130" s="264" t="inlineStr">
        <is>
          <t xml:space="preserve">      оплата труда машинистов (ОТм)            </t>
        </is>
      </c>
      <c r="Q130" s="264" t="inlineStr"/>
      <c r="R130" s="264" t="inlineStr"/>
      <c r="Z130" s="277" t="n">
        <v>0</v>
      </c>
    </row>
    <row r="131" ht="12.2" customHeight="1" s="207">
      <c r="C131" s="264" t="inlineStr"/>
      <c r="H131" s="264" t="inlineStr">
        <is>
          <t xml:space="preserve">      материальные ресурсы</t>
        </is>
      </c>
      <c r="Q131" s="264" t="inlineStr"/>
      <c r="R131" s="264" t="inlineStr"/>
      <c r="Z131" s="277" t="n">
        <v>0</v>
      </c>
    </row>
    <row r="132" ht="12.2" customHeight="1" s="207">
      <c r="C132" s="264" t="inlineStr"/>
      <c r="H132" s="264" t="inlineStr">
        <is>
          <t xml:space="preserve">      перевозка</t>
        </is>
      </c>
      <c r="Q132" s="264" t="inlineStr"/>
      <c r="R132" s="264" t="inlineStr"/>
      <c r="Z132" s="277" t="n">
        <v>0</v>
      </c>
    </row>
    <row r="133" ht="12.2" customHeight="1" s="207">
      <c r="C133" s="264" t="inlineStr"/>
      <c r="H133" s="264" t="inlineStr">
        <is>
          <t xml:space="preserve">   всего ФОТ</t>
        </is>
      </c>
      <c r="Q133" s="264" t="inlineStr"/>
      <c r="R133" s="264" t="inlineStr"/>
      <c r="Z133" s="277" t="n">
        <v>0</v>
      </c>
    </row>
    <row r="134" ht="12.2" customHeight="1" s="207">
      <c r="C134" s="264" t="inlineStr"/>
      <c r="H134" s="264" t="inlineStr">
        <is>
          <t xml:space="preserve">   всего накладные расходы</t>
        </is>
      </c>
      <c r="Q134" s="264" t="inlineStr"/>
      <c r="R134" s="264" t="inlineStr"/>
      <c r="Z134" s="277" t="n">
        <v>0</v>
      </c>
    </row>
    <row r="135" ht="12.2" customHeight="1" s="207">
      <c r="C135" s="264" t="inlineStr"/>
      <c r="H135" s="264" t="inlineStr">
        <is>
          <t xml:space="preserve">   всего сметная прибыль</t>
        </is>
      </c>
      <c r="Q135" s="264" t="inlineStr"/>
      <c r="R135" s="264" t="inlineStr"/>
      <c r="Z135" s="277" t="n">
        <v>0</v>
      </c>
    </row>
    <row r="136" ht="12.2" customHeight="1" s="207">
      <c r="C136" s="273" t="inlineStr"/>
      <c r="H136" s="273" t="inlineStr">
        <is>
          <t>ВСЕГО по акту</t>
        </is>
      </c>
      <c r="Q136" s="273" t="inlineStr"/>
      <c r="R136" s="273" t="inlineStr"/>
      <c r="Z136" s="275" t="n">
        <v>1506.9</v>
      </c>
    </row>
    <row r="137" ht="12.2" customHeight="1" s="207">
      <c r="C137" s="285" t="inlineStr"/>
      <c r="H137" s="285" t="inlineStr">
        <is>
          <t xml:space="preserve">   в том числе:</t>
        </is>
      </c>
      <c r="Q137" s="285" t="inlineStr"/>
      <c r="R137" s="285" t="inlineStr"/>
      <c r="Z137" s="286" t="inlineStr"/>
    </row>
    <row r="138" ht="12.2" customHeight="1" s="207">
      <c r="C138" s="264" t="inlineStr"/>
      <c r="H138" s="264" t="inlineStr">
        <is>
          <t xml:space="preserve">   Всего прямые затраты по акту</t>
        </is>
      </c>
      <c r="Q138" s="264" t="inlineStr"/>
      <c r="R138" s="264" t="inlineStr"/>
      <c r="Z138" s="277" t="n">
        <v>836.7</v>
      </c>
    </row>
    <row r="139" ht="12.2" customHeight="1" s="207">
      <c r="C139" s="285" t="inlineStr"/>
      <c r="H139" s="285" t="inlineStr">
        <is>
          <t xml:space="preserve">      в том числе:</t>
        </is>
      </c>
      <c r="Q139" s="285" t="inlineStr"/>
      <c r="R139" s="285" t="inlineStr"/>
      <c r="Z139" s="286" t="inlineStr"/>
    </row>
    <row r="140" ht="12.2" customHeight="1" s="207">
      <c r="C140" s="264" t="inlineStr"/>
      <c r="H140" s="264" t="inlineStr">
        <is>
          <t xml:space="preserve">      оплата труда (ОТ)</t>
        </is>
      </c>
      <c r="Q140" s="264" t="inlineStr"/>
      <c r="R140" s="264" t="inlineStr"/>
      <c r="Z140" s="277" t="n">
        <v>432.03</v>
      </c>
    </row>
    <row r="141" ht="12.2" customHeight="1" s="207">
      <c r="C141" s="264" t="inlineStr"/>
      <c r="H141" s="264" t="inlineStr">
        <is>
          <t xml:space="preserve">      эксплуатация машин и механизмов</t>
        </is>
      </c>
      <c r="Q141" s="264" t="inlineStr"/>
      <c r="R141" s="264" t="inlineStr"/>
      <c r="Z141" s="277" t="n">
        <v>0.33</v>
      </c>
    </row>
    <row r="142" ht="12.2" customHeight="1" s="207">
      <c r="C142" s="264" t="inlineStr"/>
      <c r="H142" s="264" t="inlineStr">
        <is>
          <t xml:space="preserve">      оплата труда машинистов (ОТм)            </t>
        </is>
      </c>
      <c r="Q142" s="264" t="inlineStr"/>
      <c r="R142" s="264" t="inlineStr"/>
      <c r="Z142" s="277" t="n">
        <v>0.36</v>
      </c>
    </row>
    <row r="143" ht="12.2" customHeight="1" s="207">
      <c r="C143" s="264" t="inlineStr"/>
      <c r="H143" s="264" t="inlineStr">
        <is>
          <t xml:space="preserve">      материальные ресурсы</t>
        </is>
      </c>
      <c r="Q143" s="264" t="inlineStr"/>
      <c r="R143" s="264" t="inlineStr"/>
      <c r="Z143" s="277" t="n">
        <v>403.98</v>
      </c>
    </row>
    <row r="144" ht="12.2" customHeight="1" s="207">
      <c r="C144" s="264" t="inlineStr"/>
      <c r="H144" s="264" t="inlineStr">
        <is>
          <t xml:space="preserve">      перевозка</t>
        </is>
      </c>
      <c r="Q144" s="264" t="inlineStr"/>
      <c r="R144" s="264" t="inlineStr"/>
      <c r="Z144" s="277" t="n">
        <v>0</v>
      </c>
    </row>
    <row r="145" ht="12.2" customHeight="1" s="207">
      <c r="C145" s="264" t="inlineStr"/>
      <c r="H145" s="264" t="inlineStr">
        <is>
          <t xml:space="preserve">   Всего ФОТ</t>
        </is>
      </c>
      <c r="Q145" s="264" t="inlineStr"/>
      <c r="R145" s="264" t="inlineStr"/>
      <c r="Z145" s="277" t="n">
        <v>432.39</v>
      </c>
    </row>
    <row r="146" ht="12.2" customHeight="1" s="207">
      <c r="C146" s="264" t="inlineStr"/>
      <c r="H146" s="264" t="inlineStr">
        <is>
          <t xml:space="preserve">   Всего накладные расходы</t>
        </is>
      </c>
      <c r="Q146" s="264" t="inlineStr"/>
      <c r="R146" s="264" t="inlineStr"/>
      <c r="Z146" s="277" t="n">
        <v>445.36</v>
      </c>
    </row>
    <row r="147" ht="12.2" customHeight="1" s="207">
      <c r="C147" s="264" t="inlineStr"/>
      <c r="H147" s="264" t="inlineStr">
        <is>
          <t xml:space="preserve">   Всего сметная прибыль</t>
        </is>
      </c>
      <c r="Q147" s="264" t="inlineStr"/>
      <c r="R147" s="264" t="inlineStr"/>
      <c r="Z147" s="277" t="n">
        <v>224.84</v>
      </c>
    </row>
    <row r="148" ht="12.2" customHeight="1" s="207">
      <c r="C148" s="264" t="inlineStr"/>
      <c r="H148" s="264" t="inlineStr">
        <is>
          <t xml:space="preserve">   Всего оборудование</t>
        </is>
      </c>
      <c r="Q148" s="264" t="inlineStr"/>
      <c r="R148" s="264" t="inlineStr"/>
      <c r="Z148" s="277" t="n">
        <v>0</v>
      </c>
    </row>
    <row r="149" ht="12.2" customHeight="1" s="207">
      <c r="C149" s="264" t="inlineStr"/>
      <c r="H149" s="264" t="inlineStr">
        <is>
          <t xml:space="preserve">   Всего прочие затраты</t>
        </is>
      </c>
      <c r="Q149" s="264" t="inlineStr"/>
      <c r="R149" s="264" t="inlineStr"/>
      <c r="Z149" s="277" t="n">
        <v>0</v>
      </c>
    </row>
    <row r="150" ht="12.2" customHeight="1" s="207">
      <c r="C150" s="283" t="inlineStr"/>
      <c r="H150" s="283" t="inlineStr">
        <is>
          <t>Справочно</t>
        </is>
      </c>
      <c r="Q150" s="283" t="inlineStr"/>
      <c r="R150" s="283" t="inlineStr"/>
      <c r="Z150" s="288" t="inlineStr"/>
    </row>
    <row r="151" ht="12.2" customHeight="1" s="207">
      <c r="C151" s="264" t="inlineStr"/>
      <c r="H151" s="264" t="inlineStr">
        <is>
          <t xml:space="preserve">   материальные ресурсы, отсутствующие в ФРСН </t>
        </is>
      </c>
      <c r="Q151" s="264" t="inlineStr"/>
      <c r="R151" s="264" t="inlineStr"/>
      <c r="Z151" s="277" t="n">
        <v>0</v>
      </c>
    </row>
    <row r="152" ht="12.2" customHeight="1" s="207">
      <c r="C152" s="264" t="inlineStr"/>
      <c r="H152" s="264" t="inlineStr">
        <is>
          <t xml:space="preserve">   оборудование, отсутствующее в ФРСН </t>
        </is>
      </c>
      <c r="Q152" s="264" t="inlineStr"/>
      <c r="R152" s="264" t="inlineStr"/>
      <c r="Z152" s="277" t="n">
        <v>0</v>
      </c>
    </row>
    <row r="153" ht="12.2" customHeight="1" s="207">
      <c r="C153" s="264" t="inlineStr"/>
      <c r="H153" s="264" t="inlineStr">
        <is>
          <t xml:space="preserve">   затраты труда рабочих</t>
        </is>
      </c>
      <c r="Q153" s="248" t="inlineStr">
        <is>
          <t>0,845</t>
        </is>
      </c>
      <c r="R153" s="264" t="inlineStr"/>
      <c r="Z153" s="248" t="inlineStr"/>
    </row>
    <row r="154" ht="12.2" customHeight="1" s="207">
      <c r="C154" s="264" t="inlineStr"/>
      <c r="H154" s="264" t="inlineStr">
        <is>
          <t xml:space="preserve">   затраты труда машинистов</t>
        </is>
      </c>
      <c r="Q154" s="248" t="inlineStr">
        <is>
          <t>0,0007</t>
        </is>
      </c>
      <c r="R154" s="264" t="inlineStr"/>
      <c r="Z154" s="248" t="inlineStr"/>
    </row>
    <row r="155" ht="12.2" customHeight="1" s="207">
      <c r="C155" s="264" t="inlineStr"/>
      <c r="H155" s="264" t="inlineStr">
        <is>
          <t>НДС, %</t>
        </is>
      </c>
      <c r="Q155" s="248" t="inlineStr">
        <is>
          <t>20,00</t>
        </is>
      </c>
      <c r="R155" s="264" t="inlineStr"/>
      <c r="Z155" s="277" t="n">
        <v>301.38</v>
      </c>
    </row>
    <row r="156" ht="12.2" customHeight="1" s="207">
      <c r="C156" s="273" t="inlineStr"/>
      <c r="H156" s="273" t="inlineStr">
        <is>
          <t>Всего</t>
        </is>
      </c>
      <c r="Q156" s="273" t="inlineStr"/>
      <c r="R156" s="273" t="inlineStr"/>
      <c r="Z156" s="275" t="n">
        <v>1808.28</v>
      </c>
    </row>
    <row r="157" ht="24.6" customHeight="1" s="207">
      <c r="A157" s="264" t="inlineStr"/>
    </row>
    <row r="158" ht="36.75" customHeight="1" s="207">
      <c r="A158" s="289" t="inlineStr">
        <is>
          <t xml:space="preserve">Сдал: </t>
        </is>
      </c>
      <c r="F158" s="290" t="inlineStr">
        <is>
          <t xml:space="preserve"> Генеральный директор </t>
        </is>
      </c>
      <c r="G158" s="255" t="n"/>
      <c r="H158" s="255" t="n"/>
      <c r="I158" s="289" t="inlineStr">
        <is>
          <t xml:space="preserve"> _____________________ </t>
        </is>
      </c>
      <c r="J158" s="290" t="inlineStr">
        <is>
          <t xml:space="preserve"> Петросян А В</t>
        </is>
      </c>
      <c r="K158" s="255" t="n"/>
      <c r="L158" s="255" t="n"/>
      <c r="M158" s="255" t="n"/>
      <c r="N158" s="255" t="n"/>
      <c r="O158" s="255" t="n"/>
      <c r="P158" s="255" t="n"/>
      <c r="Q158" s="255" t="n"/>
      <c r="R158" s="255" t="n"/>
      <c r="S158" s="255" t="n"/>
      <c r="T158" s="255" t="n"/>
      <c r="U158" s="255" t="n"/>
      <c r="V158" s="255" t="n"/>
      <c r="W158" s="255" t="n"/>
      <c r="X158" s="255" t="n"/>
      <c r="Y158" s="255" t="n"/>
      <c r="Z158" s="255" t="n"/>
      <c r="AA158" s="255" t="n"/>
      <c r="AB158" s="255" t="n"/>
      <c r="AC158" s="255" t="n"/>
    </row>
    <row r="159" ht="12.2" customHeight="1" s="207">
      <c r="A159" s="264" t="inlineStr"/>
      <c r="F159" s="264" t="inlineStr">
        <is>
          <t xml:space="preserve">      (должность)</t>
        </is>
      </c>
      <c r="I159" s="264" t="inlineStr">
        <is>
          <t xml:space="preserve">       (подпись)</t>
        </is>
      </c>
      <c r="J159" s="264" t="inlineStr">
        <is>
          <t xml:space="preserve"> (расшифровка подписи)</t>
        </is>
      </c>
    </row>
    <row r="160" ht="14.85" customHeight="1" s="207">
      <c r="A160" s="291" t="inlineStr">
        <is>
          <t xml:space="preserve">    М.П.</t>
        </is>
      </c>
    </row>
    <row r="161" ht="36.75" customHeight="1" s="207">
      <c r="A161" s="289" t="inlineStr">
        <is>
          <t xml:space="preserve">Принял: </t>
        </is>
      </c>
      <c r="F161" s="290" t="inlineStr">
        <is>
          <t xml:space="preserve">  </t>
        </is>
      </c>
      <c r="G161" s="255" t="n"/>
      <c r="H161" s="255" t="n"/>
      <c r="I161" s="289" t="inlineStr">
        <is>
          <t xml:space="preserve"> _____________________ </t>
        </is>
      </c>
      <c r="J161" s="290" t="inlineStr">
        <is>
          <t xml:space="preserve"> </t>
        </is>
      </c>
      <c r="K161" s="255" t="n"/>
      <c r="L161" s="255" t="n"/>
      <c r="M161" s="255" t="n"/>
      <c r="N161" s="255" t="n"/>
      <c r="O161" s="255" t="n"/>
      <c r="P161" s="255" t="n"/>
      <c r="Q161" s="255" t="n"/>
      <c r="R161" s="255" t="n"/>
      <c r="S161" s="255" t="n"/>
      <c r="T161" s="255" t="n"/>
      <c r="U161" s="255" t="n"/>
      <c r="V161" s="255" t="n"/>
      <c r="W161" s="255" t="n"/>
      <c r="X161" s="255" t="n"/>
      <c r="Y161" s="255" t="n"/>
      <c r="Z161" s="255" t="n"/>
      <c r="AA161" s="255" t="n"/>
      <c r="AB161" s="255" t="n"/>
      <c r="AC161" s="255" t="n"/>
    </row>
    <row r="162" ht="12.2" customHeight="1" s="207">
      <c r="A162" s="264" t="inlineStr"/>
      <c r="F162" s="264" t="inlineStr">
        <is>
          <t xml:space="preserve">      (должность)</t>
        </is>
      </c>
      <c r="I162" s="264" t="inlineStr">
        <is>
          <t xml:space="preserve">       (подпись)</t>
        </is>
      </c>
      <c r="J162" s="264" t="inlineStr">
        <is>
          <t xml:space="preserve"> (расшифровка подписи)</t>
        </is>
      </c>
    </row>
    <row r="163" ht="14.85" customHeight="1" s="207">
      <c r="A163" s="291" t="inlineStr">
        <is>
          <t xml:space="preserve">    М.П.</t>
        </is>
      </c>
    </row>
  </sheetData>
  <mergeCells count="978">
    <mergeCell ref="Q89"/>
    <mergeCell ref="C83:G83"/>
    <mergeCell ref="T60:W60"/>
    <mergeCell ref="C58:G58"/>
    <mergeCell ref="S64"/>
    <mergeCell ref="A43"/>
    <mergeCell ref="R46"/>
    <mergeCell ref="AA4:AC4"/>
    <mergeCell ref="T52:W52"/>
    <mergeCell ref="Z138:AC138"/>
    <mergeCell ref="Q120"/>
    <mergeCell ref="X66:Y66"/>
    <mergeCell ref="R88:Y88"/>
    <mergeCell ref="K35:L35"/>
    <mergeCell ref="R61"/>
    <mergeCell ref="R48"/>
    <mergeCell ref="B62"/>
    <mergeCell ref="N20:Q20"/>
    <mergeCell ref="R90:Y90"/>
    <mergeCell ref="J161:AC161"/>
    <mergeCell ref="C137:G137"/>
    <mergeCell ref="Q124"/>
    <mergeCell ref="T49:W49"/>
    <mergeCell ref="H105:P105"/>
    <mergeCell ref="Q42"/>
    <mergeCell ref="S42"/>
    <mergeCell ref="R154:Y154"/>
    <mergeCell ref="Y16:Z16"/>
    <mergeCell ref="H120:P120"/>
    <mergeCell ref="T42:W42"/>
    <mergeCell ref="Q126"/>
    <mergeCell ref="A69"/>
    <mergeCell ref="Z75:AC75"/>
    <mergeCell ref="R129:Y129"/>
    <mergeCell ref="H107:P107"/>
    <mergeCell ref="C139:G139"/>
    <mergeCell ref="J162:AC162"/>
    <mergeCell ref="Z50:AC50"/>
    <mergeCell ref="T65:W65"/>
    <mergeCell ref="R156:Y156"/>
    <mergeCell ref="T50:W50"/>
    <mergeCell ref="T44:W44"/>
    <mergeCell ref="R131:Y131"/>
    <mergeCell ref="Q113"/>
    <mergeCell ref="Z52:AC52"/>
    <mergeCell ref="Z39:AC39"/>
    <mergeCell ref="A4:Z4"/>
    <mergeCell ref="H102:P102"/>
    <mergeCell ref="Q44"/>
    <mergeCell ref="H148:P148"/>
    <mergeCell ref="C101:G101"/>
    <mergeCell ref="Q129"/>
    <mergeCell ref="B65"/>
    <mergeCell ref="Q108"/>
    <mergeCell ref="C108:G108"/>
    <mergeCell ref="Q144"/>
    <mergeCell ref="A38"/>
    <mergeCell ref="Z153:AC153"/>
    <mergeCell ref="D12:V12"/>
    <mergeCell ref="Q45"/>
    <mergeCell ref="Z128:AC128"/>
    <mergeCell ref="R84:Y84"/>
    <mergeCell ref="R78:Y78"/>
    <mergeCell ref="A40"/>
    <mergeCell ref="R149:Y149"/>
    <mergeCell ref="C85:G85"/>
    <mergeCell ref="Z65:AC65"/>
    <mergeCell ref="C112:G112"/>
    <mergeCell ref="G9:V9"/>
    <mergeCell ref="Q47"/>
    <mergeCell ref="A64"/>
    <mergeCell ref="S72"/>
    <mergeCell ref="K41:L41"/>
    <mergeCell ref="Q96"/>
    <mergeCell ref="Q139"/>
    <mergeCell ref="P29"/>
    <mergeCell ref="R142:Y142"/>
    <mergeCell ref="R80:Y80"/>
    <mergeCell ref="AA12:AC12"/>
    <mergeCell ref="R29"/>
    <mergeCell ref="C84:G84"/>
    <mergeCell ref="C127:G127"/>
    <mergeCell ref="C133:G133"/>
    <mergeCell ref="W6:Z6"/>
    <mergeCell ref="X74:Y74"/>
    <mergeCell ref="Z129:AC129"/>
    <mergeCell ref="M72:O72"/>
    <mergeCell ref="G11:V11"/>
    <mergeCell ref="X68:Y68"/>
    <mergeCell ref="P44"/>
    <mergeCell ref="C114:G114"/>
    <mergeCell ref="K43:L43"/>
    <mergeCell ref="T53:W53"/>
    <mergeCell ref="R144:Y144"/>
    <mergeCell ref="AA14:AC14"/>
    <mergeCell ref="H97:P97"/>
    <mergeCell ref="T68:W68"/>
    <mergeCell ref="Q63"/>
    <mergeCell ref="X69:Y69"/>
    <mergeCell ref="Q50"/>
    <mergeCell ref="C38:G38"/>
    <mergeCell ref="Z83:AC83"/>
    <mergeCell ref="AA16"/>
    <mergeCell ref="R155:Y155"/>
    <mergeCell ref="H121:P121"/>
    <mergeCell ref="A35"/>
    <mergeCell ref="Q119"/>
    <mergeCell ref="A62"/>
    <mergeCell ref="C104:G104"/>
    <mergeCell ref="H123:P123"/>
    <mergeCell ref="S27:S28"/>
    <mergeCell ref="Z78:AC78"/>
    <mergeCell ref="W11:Z11"/>
    <mergeCell ref="U20"/>
    <mergeCell ref="A28"/>
    <mergeCell ref="Z103:AC103"/>
    <mergeCell ref="H110:P110"/>
    <mergeCell ref="T37:W37"/>
    <mergeCell ref="K54:L54"/>
    <mergeCell ref="P42"/>
    <mergeCell ref="K29:L29"/>
    <mergeCell ref="C35:G35"/>
    <mergeCell ref="A1:AC1"/>
    <mergeCell ref="Z80:AC80"/>
    <mergeCell ref="C121:G121"/>
    <mergeCell ref="H74:R74"/>
    <mergeCell ref="Q116"/>
    <mergeCell ref="V19:AC19"/>
    <mergeCell ref="A59"/>
    <mergeCell ref="K44:L44"/>
    <mergeCell ref="C99:G99"/>
    <mergeCell ref="R44"/>
    <mergeCell ref="T38:W38"/>
    <mergeCell ref="A158:E158"/>
    <mergeCell ref="Z136:AC136"/>
    <mergeCell ref="H71:J71"/>
    <mergeCell ref="A61"/>
    <mergeCell ref="Q145"/>
    <mergeCell ref="R86:Y86"/>
    <mergeCell ref="Q117"/>
    <mergeCell ref="Q111"/>
    <mergeCell ref="Q38"/>
    <mergeCell ref="T63:W63"/>
    <mergeCell ref="H92:P92"/>
    <mergeCell ref="S38"/>
    <mergeCell ref="A41"/>
    <mergeCell ref="R125:Y125"/>
    <mergeCell ref="Q147"/>
    <mergeCell ref="R150:Y150"/>
    <mergeCell ref="C135:G135"/>
    <mergeCell ref="Z71:AC71"/>
    <mergeCell ref="Z131:AC131"/>
    <mergeCell ref="D13:V13"/>
    <mergeCell ref="T74:W74"/>
    <mergeCell ref="H78:P78"/>
    <mergeCell ref="C122:G122"/>
    <mergeCell ref="Z58:AC58"/>
    <mergeCell ref="T71:W71"/>
    <mergeCell ref="Q40"/>
    <mergeCell ref="R81:Y81"/>
    <mergeCell ref="AA13:AC13"/>
    <mergeCell ref="S40"/>
    <mergeCell ref="P39"/>
    <mergeCell ref="Z27:AC28"/>
    <mergeCell ref="C72:G72"/>
    <mergeCell ref="R152:Y152"/>
    <mergeCell ref="B38"/>
    <mergeCell ref="T40:W40"/>
    <mergeCell ref="K57:L57"/>
    <mergeCell ref="H39:J39"/>
    <mergeCell ref="C136:G136"/>
    <mergeCell ref="AA15:AC15"/>
    <mergeCell ref="P37"/>
    <mergeCell ref="C92:G92"/>
    <mergeCell ref="B40"/>
    <mergeCell ref="H98:P98"/>
    <mergeCell ref="T69:W69"/>
    <mergeCell ref="P47"/>
    <mergeCell ref="R72"/>
    <mergeCell ref="S35"/>
    <mergeCell ref="A157:AC157"/>
    <mergeCell ref="Z84:AC84"/>
    <mergeCell ref="A34"/>
    <mergeCell ref="Q66"/>
    <mergeCell ref="H72:J72"/>
    <mergeCell ref="Z149:AC149"/>
    <mergeCell ref="C54:G54"/>
    <mergeCell ref="Q53"/>
    <mergeCell ref="M45:O45"/>
    <mergeCell ref="R99:Y99"/>
    <mergeCell ref="C41:G41"/>
    <mergeCell ref="S47"/>
    <mergeCell ref="Q77"/>
    <mergeCell ref="H131:P131"/>
    <mergeCell ref="Q133"/>
    <mergeCell ref="C146:G146"/>
    <mergeCell ref="Z86:AC86"/>
    <mergeCell ref="A36"/>
    <mergeCell ref="Q68"/>
    <mergeCell ref="P63"/>
    <mergeCell ref="Z151:AC151"/>
    <mergeCell ref="T45:W45"/>
    <mergeCell ref="R63"/>
    <mergeCell ref="X49:Y49"/>
    <mergeCell ref="P50"/>
    <mergeCell ref="M47:O47"/>
    <mergeCell ref="R101:Y101"/>
    <mergeCell ref="C105:G105"/>
    <mergeCell ref="C43:G43"/>
    <mergeCell ref="H124:P124"/>
    <mergeCell ref="A6:D6"/>
    <mergeCell ref="Q135"/>
    <mergeCell ref="Z150:AC150"/>
    <mergeCell ref="R113:Y113"/>
    <mergeCell ref="H116:P116"/>
    <mergeCell ref="Z144:AC144"/>
    <mergeCell ref="A65"/>
    <mergeCell ref="R100:Y100"/>
    <mergeCell ref="C120:G120"/>
    <mergeCell ref="AB16"/>
    <mergeCell ref="C36:G36"/>
    <mergeCell ref="Q72"/>
    <mergeCell ref="T59:W59"/>
    <mergeCell ref="K39:L39"/>
    <mergeCell ref="H82:P82"/>
    <mergeCell ref="K70:L70"/>
    <mergeCell ref="H126:P126"/>
    <mergeCell ref="H54:J54"/>
    <mergeCell ref="C149:G149"/>
    <mergeCell ref="H41:J41"/>
    <mergeCell ref="R77:Y77"/>
    <mergeCell ref="U21"/>
    <mergeCell ref="H113:P113"/>
    <mergeCell ref="B34"/>
    <mergeCell ref="B28"/>
    <mergeCell ref="Q46"/>
    <mergeCell ref="R127:Y127"/>
    <mergeCell ref="AA5:AC5"/>
    <mergeCell ref="W9:Z9"/>
    <mergeCell ref="H142:P142"/>
    <mergeCell ref="Q148"/>
    <mergeCell ref="Q48"/>
    <mergeCell ref="Z35:AC35"/>
    <mergeCell ref="M40:O40"/>
    <mergeCell ref="H129:P129"/>
    <mergeCell ref="H108:P108"/>
    <mergeCell ref="H79:P79"/>
    <mergeCell ref="X52:Y52"/>
    <mergeCell ref="S54"/>
    <mergeCell ref="Q41"/>
    <mergeCell ref="H144:P144"/>
    <mergeCell ref="S41"/>
    <mergeCell ref="Z99:AC99"/>
    <mergeCell ref="C29:G29"/>
    <mergeCell ref="W13:Z13"/>
    <mergeCell ref="C65:G65"/>
    <mergeCell ref="Z74:AC74"/>
    <mergeCell ref="H81:P81"/>
    <mergeCell ref="S56"/>
    <mergeCell ref="K50:L50"/>
    <mergeCell ref="M41:O41"/>
    <mergeCell ref="X37:Y37"/>
    <mergeCell ref="P38"/>
    <mergeCell ref="C44:G44"/>
    <mergeCell ref="Q43"/>
    <mergeCell ref="K26:L28"/>
    <mergeCell ref="R38"/>
    <mergeCell ref="Z101:AC101"/>
    <mergeCell ref="S43"/>
    <mergeCell ref="C129:G129"/>
    <mergeCell ref="A25:AC25"/>
    <mergeCell ref="K58:L58"/>
    <mergeCell ref="H139:P139"/>
    <mergeCell ref="P40"/>
    <mergeCell ref="R40"/>
    <mergeCell ref="Q130"/>
    <mergeCell ref="M66:O66"/>
    <mergeCell ref="C60:G60"/>
    <mergeCell ref="M53:O53"/>
    <mergeCell ref="X38:Y38"/>
    <mergeCell ref="Q67"/>
    <mergeCell ref="A2:AC2"/>
    <mergeCell ref="S67"/>
    <mergeCell ref="H29:J29"/>
    <mergeCell ref="Q132"/>
    <mergeCell ref="Q103"/>
    <mergeCell ref="M68:O68"/>
    <mergeCell ref="A5:Z5"/>
    <mergeCell ref="K53:L53"/>
    <mergeCell ref="C91:G91"/>
    <mergeCell ref="H44:J44"/>
    <mergeCell ref="M67:O67"/>
    <mergeCell ref="R35"/>
    <mergeCell ref="Q69"/>
    <mergeCell ref="S69"/>
    <mergeCell ref="R115:Y115"/>
    <mergeCell ref="O24:AC24"/>
    <mergeCell ref="C57:G57"/>
    <mergeCell ref="H58:J58"/>
    <mergeCell ref="R102:Y102"/>
    <mergeCell ref="C155:G155"/>
    <mergeCell ref="Z29:AC29"/>
    <mergeCell ref="T61:W61"/>
    <mergeCell ref="H117:P117"/>
    <mergeCell ref="M69:O69"/>
    <mergeCell ref="P66"/>
    <mergeCell ref="R66"/>
    <mergeCell ref="L24:N24"/>
    <mergeCell ref="H60:J60"/>
    <mergeCell ref="P53"/>
    <mergeCell ref="X40:Y40"/>
    <mergeCell ref="C86:G86"/>
    <mergeCell ref="C42:G42"/>
    <mergeCell ref="R53"/>
    <mergeCell ref="H132:P132"/>
    <mergeCell ref="C151:G151"/>
    <mergeCell ref="Z87:AC87"/>
    <mergeCell ref="H119:P119"/>
    <mergeCell ref="H94:P94"/>
    <mergeCell ref="P68"/>
    <mergeCell ref="R103:Y103"/>
    <mergeCell ref="B36"/>
    <mergeCell ref="R68"/>
    <mergeCell ref="M37:O37"/>
    <mergeCell ref="H56:R56"/>
    <mergeCell ref="Z89:AC89"/>
    <mergeCell ref="H57:J57"/>
    <mergeCell ref="C152:G152"/>
    <mergeCell ref="Z105:AC105"/>
    <mergeCell ref="Q87"/>
    <mergeCell ref="C75:G75"/>
    <mergeCell ref="Q62"/>
    <mergeCell ref="Z49:AC49"/>
    <mergeCell ref="S62"/>
    <mergeCell ref="Z120:AC120"/>
    <mergeCell ref="M38:O38"/>
    <mergeCell ref="H42:J42"/>
    <mergeCell ref="Z57:AC57"/>
    <mergeCell ref="Q64"/>
    <mergeCell ref="B39"/>
    <mergeCell ref="Z113:AC113"/>
    <mergeCell ref="H145:P145"/>
    <mergeCell ref="Z100:AC100"/>
    <mergeCell ref="X45:Y45"/>
    <mergeCell ref="P46"/>
    <mergeCell ref="M43:O43"/>
    <mergeCell ref="Q82"/>
    <mergeCell ref="R134:Y134"/>
    <mergeCell ref="C39:G39"/>
    <mergeCell ref="C70:G70"/>
    <mergeCell ref="Q118"/>
    <mergeCell ref="R121:Y121"/>
    <mergeCell ref="R37"/>
    <mergeCell ref="S57"/>
    <mergeCell ref="A33:AC33"/>
    <mergeCell ref="C106:G106"/>
    <mergeCell ref="Q93"/>
    <mergeCell ref="R96:Y96"/>
    <mergeCell ref="Z115:AC115"/>
    <mergeCell ref="H147:P147"/>
    <mergeCell ref="Z102:AC102"/>
    <mergeCell ref="Q155"/>
    <mergeCell ref="P48"/>
    <mergeCell ref="C81:G81"/>
    <mergeCell ref="H122:P122"/>
    <mergeCell ref="A15:X15"/>
    <mergeCell ref="X59:Y59"/>
    <mergeCell ref="K66:L66"/>
    <mergeCell ref="X46:Y46"/>
    <mergeCell ref="R54"/>
    <mergeCell ref="R98:Y98"/>
    <mergeCell ref="C145:G145"/>
    <mergeCell ref="R41"/>
    <mergeCell ref="K68:L68"/>
    <mergeCell ref="H134:P134"/>
    <mergeCell ref="X48:Y48"/>
    <mergeCell ref="P43"/>
    <mergeCell ref="R43"/>
    <mergeCell ref="R123:Y123"/>
    <mergeCell ref="R21:T21"/>
    <mergeCell ref="H70:J70"/>
    <mergeCell ref="H45:J45"/>
    <mergeCell ref="B63"/>
    <mergeCell ref="Q75"/>
    <mergeCell ref="H100:P100"/>
    <mergeCell ref="C50:G50"/>
    <mergeCell ref="A8:F8"/>
    <mergeCell ref="H47:J47"/>
    <mergeCell ref="R124:Y124"/>
    <mergeCell ref="C26:G28"/>
    <mergeCell ref="R118:Y118"/>
    <mergeCell ref="R67"/>
    <mergeCell ref="M62:O62"/>
    <mergeCell ref="H77:P77"/>
    <mergeCell ref="R59"/>
    <mergeCell ref="A10:F10"/>
    <mergeCell ref="E7:V7"/>
    <mergeCell ref="S70"/>
    <mergeCell ref="P69"/>
    <mergeCell ref="Z97:AC97"/>
    <mergeCell ref="R69"/>
    <mergeCell ref="R109:Y109"/>
    <mergeCell ref="R126:Y126"/>
    <mergeCell ref="H141:P141"/>
    <mergeCell ref="H135:P135"/>
    <mergeCell ref="M59:O59"/>
    <mergeCell ref="H63:J63"/>
    <mergeCell ref="Q88"/>
    <mergeCell ref="A23:AC23"/>
    <mergeCell ref="I162"/>
    <mergeCell ref="H50:J50"/>
    <mergeCell ref="A17:Z17"/>
    <mergeCell ref="H26:J28"/>
    <mergeCell ref="Z121:AC121"/>
    <mergeCell ref="Z42:AC42"/>
    <mergeCell ref="Q90"/>
    <mergeCell ref="X36:Y36"/>
    <mergeCell ref="C78:G78"/>
    <mergeCell ref="Q65"/>
    <mergeCell ref="S65"/>
    <mergeCell ref="Z123:AC123"/>
    <mergeCell ref="K34:L34"/>
    <mergeCell ref="M54:O54"/>
    <mergeCell ref="Z110:AC110"/>
    <mergeCell ref="Z44:AC44"/>
    <mergeCell ref="X67:Y67"/>
    <mergeCell ref="Z60:AC60"/>
    <mergeCell ref="M65:O65"/>
    <mergeCell ref="X61:Y61"/>
    <mergeCell ref="P62"/>
    <mergeCell ref="H88:P88"/>
    <mergeCell ref="C107:G107"/>
    <mergeCell ref="K36:L36"/>
    <mergeCell ref="Z152:AC152"/>
    <mergeCell ref="T46:W46"/>
    <mergeCell ref="R137:Y137"/>
    <mergeCell ref="C79:G79"/>
    <mergeCell ref="AA7:AC7"/>
    <mergeCell ref="H115:P115"/>
    <mergeCell ref="S60"/>
    <mergeCell ref="V20:Z20"/>
    <mergeCell ref="H90:P90"/>
    <mergeCell ref="P64"/>
    <mergeCell ref="A39"/>
    <mergeCell ref="Z45:AC45"/>
    <mergeCell ref="R64"/>
    <mergeCell ref="Z118:AC118"/>
    <mergeCell ref="T48:W48"/>
    <mergeCell ref="X62:Y62"/>
    <mergeCell ref="R114:Y114"/>
    <mergeCell ref="Q37"/>
    <mergeCell ref="R57"/>
    <mergeCell ref="C148:G148"/>
    <mergeCell ref="Q83"/>
    <mergeCell ref="B58"/>
    <mergeCell ref="Z70:AC70"/>
    <mergeCell ref="X64:Y64"/>
    <mergeCell ref="A19:U19"/>
    <mergeCell ref="N21:Q21"/>
    <mergeCell ref="M34:O34"/>
    <mergeCell ref="B60"/>
    <mergeCell ref="Q85"/>
    <mergeCell ref="Z134:AC134"/>
    <mergeCell ref="P67"/>
    <mergeCell ref="Z109:AC109"/>
    <mergeCell ref="Z47:AC47"/>
    <mergeCell ref="Q122"/>
    <mergeCell ref="M49:O49"/>
    <mergeCell ref="Z96:AC96"/>
    <mergeCell ref="Q78"/>
    <mergeCell ref="B53"/>
    <mergeCell ref="H103:P103"/>
    <mergeCell ref="C66:G66"/>
    <mergeCell ref="A57"/>
    <mergeCell ref="Q114"/>
    <mergeCell ref="C53:G53"/>
    <mergeCell ref="C102:G102"/>
    <mergeCell ref="Z111:AC111"/>
    <mergeCell ref="H118:P118"/>
    <mergeCell ref="H143:P143"/>
    <mergeCell ref="W12:Z12"/>
    <mergeCell ref="Z98:AC98"/>
    <mergeCell ref="Z147:AC147"/>
    <mergeCell ref="Q80"/>
    <mergeCell ref="K49:L49"/>
    <mergeCell ref="C68:G68"/>
    <mergeCell ref="Z48:AC48"/>
    <mergeCell ref="R62"/>
    <mergeCell ref="A31:AC31"/>
    <mergeCell ref="A24:K24"/>
    <mergeCell ref="Q138"/>
    <mergeCell ref="C97:G97"/>
    <mergeCell ref="R79:Y79"/>
    <mergeCell ref="T36:W36"/>
    <mergeCell ref="Q104"/>
    <mergeCell ref="H66:J66"/>
    <mergeCell ref="Q91"/>
    <mergeCell ref="Q140"/>
    <mergeCell ref="B46"/>
    <mergeCell ref="H96:P96"/>
    <mergeCell ref="Q106"/>
    <mergeCell ref="Z124:AC124"/>
    <mergeCell ref="H87:P87"/>
    <mergeCell ref="R145:Y145"/>
    <mergeCell ref="Q27:Q28"/>
    <mergeCell ref="R139:Y139"/>
    <mergeCell ref="Z66:AC66"/>
    <mergeCell ref="Z126:AC126"/>
    <mergeCell ref="H154:P154"/>
    <mergeCell ref="P72"/>
    <mergeCell ref="K42:L42"/>
    <mergeCell ref="Z53:AC53"/>
    <mergeCell ref="AA8:AC8"/>
    <mergeCell ref="R147:Y147"/>
    <mergeCell ref="C123:G123"/>
    <mergeCell ref="H91:P91"/>
    <mergeCell ref="T62:W62"/>
    <mergeCell ref="P65"/>
    <mergeCell ref="C110:G110"/>
    <mergeCell ref="R65"/>
    <mergeCell ref="H156:P156"/>
    <mergeCell ref="R140:Y140"/>
    <mergeCell ref="AA10:AC10"/>
    <mergeCell ref="X72:Y72"/>
    <mergeCell ref="H93:P93"/>
    <mergeCell ref="T64:W64"/>
    <mergeCell ref="Q109"/>
    <mergeCell ref="K37:L37"/>
    <mergeCell ref="Q84"/>
    <mergeCell ref="Q59"/>
    <mergeCell ref="Z142:AC142"/>
    <mergeCell ref="X70:Y70"/>
    <mergeCell ref="V21:Z21"/>
    <mergeCell ref="R92:Y92"/>
    <mergeCell ref="C34:G34"/>
    <mergeCell ref="B68"/>
    <mergeCell ref="Z79:AC79"/>
    <mergeCell ref="Q86"/>
    <mergeCell ref="A29"/>
    <mergeCell ref="Q61"/>
    <mergeCell ref="Q153"/>
    <mergeCell ref="R94:Y94"/>
    <mergeCell ref="Q101"/>
    <mergeCell ref="A44"/>
    <mergeCell ref="Q128"/>
    <mergeCell ref="H109:P109"/>
    <mergeCell ref="C128:G128"/>
    <mergeCell ref="Z137:AC137"/>
    <mergeCell ref="A58"/>
    <mergeCell ref="C113:G113"/>
    <mergeCell ref="T67:W67"/>
    <mergeCell ref="R87:Y87"/>
    <mergeCell ref="P45"/>
    <mergeCell ref="C103:G103"/>
    <mergeCell ref="C100:G100"/>
    <mergeCell ref="H75:P75"/>
    <mergeCell ref="K63:L63"/>
    <mergeCell ref="C94:G94"/>
    <mergeCell ref="Z148:AC148"/>
    <mergeCell ref="H111:P111"/>
    <mergeCell ref="Z139:AC139"/>
    <mergeCell ref="C118:G118"/>
    <mergeCell ref="A60"/>
    <mergeCell ref="R89:Y89"/>
    <mergeCell ref="AA21:AC21"/>
    <mergeCell ref="C80:G80"/>
    <mergeCell ref="C142:G142"/>
    <mergeCell ref="A13:C13"/>
    <mergeCell ref="H104:P104"/>
    <mergeCell ref="T35:W35"/>
    <mergeCell ref="X58:Y58"/>
    <mergeCell ref="X27:Y28"/>
    <mergeCell ref="A163:AC163"/>
    <mergeCell ref="H106:P106"/>
    <mergeCell ref="H67:J67"/>
    <mergeCell ref="X60:Y60"/>
    <mergeCell ref="Q141"/>
    <mergeCell ref="M26:Q26"/>
    <mergeCell ref="Q35"/>
    <mergeCell ref="M27:O28"/>
    <mergeCell ref="Z130:AC130"/>
    <mergeCell ref="Z68:AC68"/>
    <mergeCell ref="Q34"/>
    <mergeCell ref="H137:P137"/>
    <mergeCell ref="Q143"/>
    <mergeCell ref="S34"/>
    <mergeCell ref="M70:O70"/>
    <mergeCell ref="Z92:AC92"/>
    <mergeCell ref="A42"/>
    <mergeCell ref="M35:O35"/>
    <mergeCell ref="Q99"/>
    <mergeCell ref="Z117:AC117"/>
    <mergeCell ref="C131:G131"/>
    <mergeCell ref="C87:G87"/>
    <mergeCell ref="Z67:AC67"/>
    <mergeCell ref="Q49"/>
    <mergeCell ref="H130:P130"/>
    <mergeCell ref="Z132:AC132"/>
    <mergeCell ref="C49:G49"/>
    <mergeCell ref="Q36"/>
    <mergeCell ref="S36"/>
    <mergeCell ref="Z94:AC94"/>
    <mergeCell ref="R148:Y148"/>
    <mergeCell ref="B64"/>
    <mergeCell ref="W8:Z8"/>
    <mergeCell ref="C89:G89"/>
    <mergeCell ref="Z69:AC69"/>
    <mergeCell ref="C116:G116"/>
    <mergeCell ref="T72:W72"/>
    <mergeCell ref="K45:L45"/>
    <mergeCell ref="S29"/>
    <mergeCell ref="R146:Y146"/>
    <mergeCell ref="C88:G88"/>
    <mergeCell ref="C126:G126"/>
    <mergeCell ref="P27:P28"/>
    <mergeCell ref="R26:AC26"/>
    <mergeCell ref="E6:V6"/>
    <mergeCell ref="R27:R28"/>
    <mergeCell ref="S44"/>
    <mergeCell ref="M46:O46"/>
    <mergeCell ref="K47:L47"/>
    <mergeCell ref="P35"/>
    <mergeCell ref="Q125"/>
    <mergeCell ref="C117:G117"/>
    <mergeCell ref="M61:O61"/>
    <mergeCell ref="T29:W29"/>
    <mergeCell ref="K46:L46"/>
    <mergeCell ref="Q112"/>
    <mergeCell ref="K40:L40"/>
    <mergeCell ref="Q136"/>
    <mergeCell ref="AA11:AC11"/>
    <mergeCell ref="Z145:AC145"/>
    <mergeCell ref="Q127"/>
    <mergeCell ref="Q154"/>
    <mergeCell ref="Q54"/>
    <mergeCell ref="C115:G115"/>
    <mergeCell ref="T58:W58"/>
    <mergeCell ref="Q102"/>
    <mergeCell ref="T54:W54"/>
    <mergeCell ref="K71:L71"/>
    <mergeCell ref="P59"/>
    <mergeCell ref="H53:J53"/>
    <mergeCell ref="Q156"/>
    <mergeCell ref="R97:Y97"/>
    <mergeCell ref="C150:G150"/>
    <mergeCell ref="H125:P125"/>
    <mergeCell ref="C144:G144"/>
    <mergeCell ref="Q131"/>
    <mergeCell ref="H112:P112"/>
    <mergeCell ref="Z140:AC140"/>
    <mergeCell ref="P61"/>
    <mergeCell ref="B29"/>
    <mergeCell ref="S49"/>
    <mergeCell ref="C37:G37"/>
    <mergeCell ref="H127:P127"/>
    <mergeCell ref="R136:Y136"/>
    <mergeCell ref="Z82:AC82"/>
    <mergeCell ref="AA6:AC6"/>
    <mergeCell ref="H114:P114"/>
    <mergeCell ref="Q105"/>
    <mergeCell ref="A63"/>
    <mergeCell ref="Q107"/>
    <mergeCell ref="Q57"/>
    <mergeCell ref="H138:P138"/>
    <mergeCell ref="Q100"/>
    <mergeCell ref="Q149"/>
    <mergeCell ref="M36:O36"/>
    <mergeCell ref="H37:J37"/>
    <mergeCell ref="C63:G63"/>
    <mergeCell ref="C134:G134"/>
    <mergeCell ref="Z77:AC77"/>
    <mergeCell ref="W10:Z10"/>
    <mergeCell ref="R108:Y108"/>
    <mergeCell ref="Z108:AC108"/>
    <mergeCell ref="Q115"/>
    <mergeCell ref="C124:G124"/>
    <mergeCell ref="Z133:AC133"/>
    <mergeCell ref="H140:P140"/>
    <mergeCell ref="H48:J48"/>
    <mergeCell ref="R83:Y83"/>
    <mergeCell ref="P41"/>
    <mergeCell ref="A45"/>
    <mergeCell ref="Q151"/>
    <mergeCell ref="C90:G90"/>
    <mergeCell ref="K59:L59"/>
    <mergeCell ref="Z141:AC141"/>
    <mergeCell ref="S52"/>
    <mergeCell ref="Z135:AC135"/>
    <mergeCell ref="Q39"/>
    <mergeCell ref="R91:Y91"/>
    <mergeCell ref="P34"/>
    <mergeCell ref="S39"/>
    <mergeCell ref="R85:Y85"/>
    <mergeCell ref="AA17:AC17"/>
    <mergeCell ref="A3:AC3"/>
    <mergeCell ref="R34"/>
    <mergeCell ref="C132:G132"/>
    <mergeCell ref="C138:G138"/>
    <mergeCell ref="B42"/>
    <mergeCell ref="K61:L61"/>
    <mergeCell ref="Z72:AC72"/>
    <mergeCell ref="C119:G119"/>
    <mergeCell ref="P49"/>
    <mergeCell ref="K48:L48"/>
    <mergeCell ref="X41:Y41"/>
    <mergeCell ref="H43:J43"/>
    <mergeCell ref="X35:Y35"/>
    <mergeCell ref="S37"/>
    <mergeCell ref="P36"/>
    <mergeCell ref="A46"/>
    <mergeCell ref="R36"/>
    <mergeCell ref="A160:AC160"/>
    <mergeCell ref="T27:W28"/>
    <mergeCell ref="H152:P152"/>
    <mergeCell ref="B44"/>
    <mergeCell ref="R151:Y151"/>
    <mergeCell ref="K62:L62"/>
    <mergeCell ref="B37"/>
    <mergeCell ref="M64:O64"/>
    <mergeCell ref="H68:J68"/>
    <mergeCell ref="H133:P133"/>
    <mergeCell ref="A26:B27"/>
    <mergeCell ref="Z88:AC88"/>
    <mergeCell ref="Q70"/>
    <mergeCell ref="R111:Y111"/>
    <mergeCell ref="H89:P89"/>
    <mergeCell ref="Y15:Z15"/>
    <mergeCell ref="C45:G45"/>
    <mergeCell ref="R20:T20"/>
    <mergeCell ref="H69:J69"/>
    <mergeCell ref="S63"/>
    <mergeCell ref="Z90:AC90"/>
    <mergeCell ref="Z146:AC146"/>
    <mergeCell ref="A67"/>
    <mergeCell ref="H153:P153"/>
    <mergeCell ref="S50"/>
    <mergeCell ref="P54"/>
    <mergeCell ref="C109:G109"/>
    <mergeCell ref="H128:P128"/>
    <mergeCell ref="X34:Y34"/>
    <mergeCell ref="C47:G47"/>
    <mergeCell ref="C147:G147"/>
    <mergeCell ref="AC16"/>
    <mergeCell ref="R104:Y104"/>
    <mergeCell ref="C40:G40"/>
    <mergeCell ref="Q146"/>
    <mergeCell ref="H52:R52"/>
    <mergeCell ref="Z85:AC85"/>
    <mergeCell ref="K67:L67"/>
    <mergeCell ref="Q121"/>
    <mergeCell ref="X42:Y42"/>
    <mergeCell ref="R49"/>
    <mergeCell ref="A18:AC18"/>
    <mergeCell ref="X29:Y29"/>
    <mergeCell ref="A7:D7"/>
    <mergeCell ref="C71:G71"/>
    <mergeCell ref="Q58"/>
    <mergeCell ref="R116:Y116"/>
    <mergeCell ref="Z116:AC116"/>
    <mergeCell ref="A66"/>
    <mergeCell ref="Q150"/>
    <mergeCell ref="Z37:AC37"/>
    <mergeCell ref="H38:J38"/>
    <mergeCell ref="A14:Z14"/>
    <mergeCell ref="Q60"/>
    <mergeCell ref="X54:Y54"/>
    <mergeCell ref="A22:AC22"/>
    <mergeCell ref="H146:P146"/>
    <mergeCell ref="Q152"/>
    <mergeCell ref="M39:O39"/>
    <mergeCell ref="R93:Y93"/>
    <mergeCell ref="R130:Y130"/>
    <mergeCell ref="H40:J40"/>
    <mergeCell ref="C140:G140"/>
    <mergeCell ref="R117:Y117"/>
    <mergeCell ref="K69:L69"/>
    <mergeCell ref="S53"/>
    <mergeCell ref="H64:J64"/>
    <mergeCell ref="X56:Y56"/>
    <mergeCell ref="P57"/>
    <mergeCell ref="H83:P83"/>
    <mergeCell ref="Z38:AC38"/>
    <mergeCell ref="T70:W70"/>
    <mergeCell ref="T41:W41"/>
    <mergeCell ref="S45"/>
    <mergeCell ref="X43:Y43"/>
    <mergeCell ref="C77:G77"/>
    <mergeCell ref="R132:Y132"/>
    <mergeCell ref="A16:X16"/>
    <mergeCell ref="R119:Y119"/>
    <mergeCell ref="H85:P85"/>
    <mergeCell ref="T56:W56"/>
    <mergeCell ref="C141:G141"/>
    <mergeCell ref="AA20:AC20"/>
    <mergeCell ref="A12:C12"/>
    <mergeCell ref="A20:M20"/>
    <mergeCell ref="T43:W43"/>
    <mergeCell ref="Z63:AC63"/>
    <mergeCell ref="B45"/>
    <mergeCell ref="X57:Y57"/>
    <mergeCell ref="K64:L64"/>
    <mergeCell ref="C143:G143"/>
    <mergeCell ref="R39"/>
    <mergeCell ref="Q134"/>
    <mergeCell ref="K72:L72"/>
    <mergeCell ref="B47"/>
    <mergeCell ref="H80:P80"/>
    <mergeCell ref="M57:O57"/>
    <mergeCell ref="B59"/>
    <mergeCell ref="Q71"/>
    <mergeCell ref="S71"/>
    <mergeCell ref="M29:O29"/>
    <mergeCell ref="Z154:AC154"/>
    <mergeCell ref="C59:G59"/>
    <mergeCell ref="C130:G130"/>
    <mergeCell ref="S58"/>
    <mergeCell ref="C46:G46"/>
    <mergeCell ref="H136:P136"/>
    <mergeCell ref="A9:F9"/>
    <mergeCell ref="Z91:AC91"/>
    <mergeCell ref="M71:O71"/>
    <mergeCell ref="Z156:AC156"/>
    <mergeCell ref="H35:J35"/>
    <mergeCell ref="M58:O58"/>
    <mergeCell ref="C61:G61"/>
    <mergeCell ref="R112:Y112"/>
    <mergeCell ref="A159:E159"/>
    <mergeCell ref="R106:Y106"/>
    <mergeCell ref="C48:G48"/>
    <mergeCell ref="Z106:AC106"/>
    <mergeCell ref="C153:G153"/>
    <mergeCell ref="Z155:AC155"/>
    <mergeCell ref="A11:F11"/>
    <mergeCell ref="Z93:AC93"/>
    <mergeCell ref="S66"/>
    <mergeCell ref="R122:Y122"/>
    <mergeCell ref="P70"/>
    <mergeCell ref="R105:Y105"/>
    <mergeCell ref="C125:G125"/>
    <mergeCell ref="R70"/>
    <mergeCell ref="A161:E161"/>
    <mergeCell ref="X44:Y44"/>
    <mergeCell ref="F158:H158"/>
    <mergeCell ref="R120:Y120"/>
    <mergeCell ref="S68"/>
    <mergeCell ref="Z122:AC122"/>
    <mergeCell ref="A47"/>
    <mergeCell ref="H59:J59"/>
    <mergeCell ref="R107:Y107"/>
    <mergeCell ref="C154:G154"/>
    <mergeCell ref="R50"/>
    <mergeCell ref="H46:J46"/>
    <mergeCell ref="T66:W66"/>
    <mergeCell ref="X39:Y39"/>
    <mergeCell ref="H61:J61"/>
    <mergeCell ref="F159:H159"/>
    <mergeCell ref="C156:G156"/>
    <mergeCell ref="R138:Y138"/>
    <mergeCell ref="Z59:AC59"/>
    <mergeCell ref="B41"/>
    <mergeCell ref="K60:L60"/>
    <mergeCell ref="Z119:AC119"/>
    <mergeCell ref="B35"/>
    <mergeCell ref="Z46:AC46"/>
    <mergeCell ref="Z40:AC40"/>
    <mergeCell ref="I158"/>
    <mergeCell ref="M42:O42"/>
    <mergeCell ref="H65:J65"/>
    <mergeCell ref="H84:P84"/>
    <mergeCell ref="S59"/>
    <mergeCell ref="H155:P155"/>
    <mergeCell ref="H149:P149"/>
    <mergeCell ref="S46"/>
    <mergeCell ref="Z104:AC104"/>
    <mergeCell ref="R133:Y133"/>
    <mergeCell ref="B66"/>
    <mergeCell ref="Z54:AC54"/>
    <mergeCell ref="X65:Y65"/>
    <mergeCell ref="H86:P86"/>
    <mergeCell ref="P60"/>
    <mergeCell ref="S61"/>
    <mergeCell ref="Z41:AC41"/>
    <mergeCell ref="Q97"/>
    <mergeCell ref="H151:P151"/>
    <mergeCell ref="S48"/>
    <mergeCell ref="R135:Y135"/>
    <mergeCell ref="Q142"/>
    <mergeCell ref="X63:Y63"/>
    <mergeCell ref="Z81:AC81"/>
    <mergeCell ref="H150:P150"/>
    <mergeCell ref="X50:Y50"/>
    <mergeCell ref="Z43:AC43"/>
    <mergeCell ref="B67"/>
    <mergeCell ref="B61"/>
    <mergeCell ref="Q79"/>
    <mergeCell ref="M44:O44"/>
    <mergeCell ref="R45"/>
    <mergeCell ref="C67:G67"/>
    <mergeCell ref="K65:L65"/>
    <mergeCell ref="J158:AC158"/>
    <mergeCell ref="B69"/>
    <mergeCell ref="A21:M21"/>
    <mergeCell ref="W7:Z7"/>
    <mergeCell ref="H34:J34"/>
    <mergeCell ref="R47"/>
    <mergeCell ref="Q81"/>
    <mergeCell ref="Q137"/>
    <mergeCell ref="C69:G69"/>
    <mergeCell ref="C96:G96"/>
    <mergeCell ref="M60:O60"/>
    <mergeCell ref="Z114:AC114"/>
    <mergeCell ref="H49:J49"/>
    <mergeCell ref="Q123"/>
    <mergeCell ref="S74"/>
    <mergeCell ref="H36:J36"/>
    <mergeCell ref="C62:G62"/>
    <mergeCell ref="A53"/>
    <mergeCell ref="Q110"/>
    <mergeCell ref="J159:AC159"/>
    <mergeCell ref="R82:Y82"/>
    <mergeCell ref="C98:G98"/>
    <mergeCell ref="Z107:AC107"/>
    <mergeCell ref="R153:Y153"/>
    <mergeCell ref="Z34:AC34"/>
    <mergeCell ref="Z143:AC143"/>
    <mergeCell ref="A68"/>
    <mergeCell ref="T34:W34"/>
    <mergeCell ref="P71"/>
    <mergeCell ref="R128:Y128"/>
    <mergeCell ref="R71"/>
    <mergeCell ref="C64:G64"/>
    <mergeCell ref="A162:E162"/>
    <mergeCell ref="P58"/>
    <mergeCell ref="R58"/>
    <mergeCell ref="Z36:AC36"/>
    <mergeCell ref="T39:W39"/>
    <mergeCell ref="H99:P99"/>
    <mergeCell ref="X53:Y53"/>
    <mergeCell ref="T57:W57"/>
    <mergeCell ref="C93:G93"/>
    <mergeCell ref="X47:Y47"/>
    <mergeCell ref="R60"/>
    <mergeCell ref="F161:H161"/>
    <mergeCell ref="H101:P101"/>
    <mergeCell ref="Z61:AC61"/>
    <mergeCell ref="H62:J62"/>
    <mergeCell ref="B43"/>
    <mergeCell ref="R110:Y110"/>
    <mergeCell ref="M63:O63"/>
    <mergeCell ref="T47:W47"/>
    <mergeCell ref="Q92"/>
    <mergeCell ref="M50:O50"/>
    <mergeCell ref="G8:V8"/>
    <mergeCell ref="Z125:AC125"/>
    <mergeCell ref="Q29"/>
    <mergeCell ref="F162:H162"/>
    <mergeCell ref="Z112:AC112"/>
    <mergeCell ref="R75:Y75"/>
    <mergeCell ref="Q94"/>
    <mergeCell ref="A37"/>
    <mergeCell ref="R141:Y141"/>
    <mergeCell ref="B57"/>
    <mergeCell ref="I159"/>
    <mergeCell ref="C82:G82"/>
    <mergeCell ref="Z62:AC62"/>
    <mergeCell ref="G10:V10"/>
    <mergeCell ref="Z56:AC56"/>
    <mergeCell ref="Z127:AC127"/>
    <mergeCell ref="K38:L38"/>
    <mergeCell ref="M48:O48"/>
    <mergeCell ref="R143:Y143"/>
    <mergeCell ref="I161"/>
    <mergeCell ref="AA9:AC9"/>
    <mergeCell ref="R42"/>
    <mergeCell ref="X71:Y71"/>
    <mergeCell ref="Z64:AC64"/>
    <mergeCell ref="C111:G111"/>
    <mergeCell ref="Q98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Online2PDF.com</dc:creator>
  <dcterms:created xmlns:dcterms="http://purl.org/dc/terms/" xmlns:xsi="http://www.w3.org/2001/XMLSchema-instance" xsi:type="dcterms:W3CDTF">2026-03-04T08:18:28Z</dcterms:created>
  <dcterms:modified xmlns:dcterms="http://purl.org/dc/terms/" xmlns:xsi="http://www.w3.org/2001/XMLSchema-instance" xsi:type="dcterms:W3CDTF">2026-04-26T18:58:25Z</dcterms:modified>
  <cp:lastModifiedBy>user</cp:lastModifiedBy>
  <cp:lastPrinted>2026-03-05T14:23:14Z</cp:lastPrinted>
</cp:coreProperties>
</file>