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740" windowHeight="12000" tabRatio="600" firstSheet="0" activeTab="0" autoFilterDateGrouping="1"/>
  </bookViews>
  <sheets>
    <sheet xmlns:r="http://schemas.openxmlformats.org/officeDocument/2006/relationships" name="Table 1" sheetId="1" state="visible" r:id="rId1"/>
    <sheet xmlns:r="http://schemas.openxmlformats.org/officeDocument/2006/relationships" name="1-КС-2 - Акт №" sheetId="2" state="visible" r:id="rId2"/>
    <sheet xmlns:r="http://schemas.openxmlformats.org/officeDocument/2006/relationships" name="2-КС-2 - Акт №" sheetId="3" state="visible" r:id="rId3"/>
    <sheet xmlns:r="http://schemas.openxmlformats.org/officeDocument/2006/relationships" name="3-КС-2 - Акт №" sheetId="4" state="visible" r:id="rId4"/>
    <sheet xmlns:r="http://schemas.openxmlformats.org/officeDocument/2006/relationships" name="4-КС-2 - Акт №" sheetId="5" state="visible" r:id="rId5"/>
    <sheet xmlns:r="http://schemas.openxmlformats.org/officeDocument/2006/relationships" name="5-КС-2 - Акт №" sheetId="6" state="visible" r:id="rId6"/>
    <sheet xmlns:r="http://schemas.openxmlformats.org/officeDocument/2006/relationships" name="6-КС-2 - Акт №" sheetId="7" state="visible" r:id="rId7"/>
  </sheets>
  <definedNames/>
  <calcPr calcId="162913" fullCalcOnLoad="1"/>
</workbook>
</file>

<file path=xl/styles.xml><?xml version="1.0" encoding="utf-8"?>
<styleSheet xmlns="http://schemas.openxmlformats.org/spreadsheetml/2006/main">
  <numFmts count="6">
    <numFmt numFmtId="164" formatCode="0.0"/>
    <numFmt numFmtId="165" formatCode="0.000"/>
    <numFmt numFmtId="166" formatCode="0.0000"/>
    <numFmt numFmtId="167" formatCode="0.000000"/>
    <numFmt numFmtId="168" formatCode="0.00000"/>
    <numFmt numFmtId="169" formatCode="0.0000000"/>
  </numFmts>
  <fonts count="42">
    <font>
      <name val="Times New Roman"/>
      <charset val="204"/>
      <color rgb="FF000000"/>
      <sz val="10"/>
    </font>
    <font>
      <name val="Times New Roman"/>
      <charset val="204"/>
      <family val="1"/>
      <sz val="13.5"/>
    </font>
    <font>
      <name val="Times New Roman"/>
      <charset val="204"/>
      <family val="1"/>
      <b val="1"/>
      <sz val="13.5"/>
    </font>
    <font>
      <name val="Times New Roman"/>
      <charset val="204"/>
      <family val="1"/>
      <sz val="12"/>
    </font>
    <font>
      <name val="Times New Roman"/>
      <charset val="204"/>
      <family val="1"/>
      <sz val="9"/>
    </font>
    <font>
      <name val="Times New Roman"/>
      <family val="2"/>
      <color rgb="FF000000"/>
      <sz val="12"/>
    </font>
    <font>
      <name val="Times New Roman"/>
      <family val="2"/>
      <color rgb="FF000000"/>
      <sz val="13.5"/>
    </font>
    <font>
      <name val="Times New Roman"/>
      <family val="1"/>
      <sz val="13.5"/>
    </font>
    <font>
      <name val="Times New Roman"/>
      <family val="1"/>
      <b val="1"/>
      <sz val="13.5"/>
    </font>
    <font>
      <name val="Times New Roman"/>
      <family val="1"/>
      <sz val="12"/>
      <vertAlign val="superscript"/>
    </font>
    <font>
      <name val="Times New Roman"/>
      <family val="1"/>
      <sz val="12"/>
    </font>
    <font>
      <name val="Times New Roman"/>
      <family val="1"/>
      <sz val="9"/>
    </font>
    <font>
      <name val="Times New Roman"/>
      <charset val="204"/>
      <family val="1"/>
      <color rgb="FF000000"/>
      <sz val="10"/>
    </font>
    <font>
      <name val="Times New Roman"/>
      <charset val="204"/>
      <family val="1"/>
      <sz val="8"/>
    </font>
    <font>
      <name val="Times New Roman"/>
      <charset val="204"/>
      <family val="1"/>
      <sz val="12"/>
      <u val="single"/>
    </font>
    <font>
      <name val="Times New Roman"/>
      <charset val="204"/>
      <family val="1"/>
      <sz val="10"/>
    </font>
    <font>
      <name val="Times New Roman"/>
      <charset val="204"/>
      <family val="1"/>
      <color rgb="FF000000"/>
      <sz val="12"/>
    </font>
    <font>
      <name val="Times New Roman"/>
      <family val="1"/>
      <sz val="12"/>
      <u val="single"/>
    </font>
    <font>
      <name val="Times New Roman"/>
      <family val="1"/>
      <color rgb="FF000000"/>
      <sz val="12"/>
    </font>
    <font>
      <name val="Times New Roman"/>
      <charset val="204"/>
      <family val="1"/>
      <b val="1"/>
      <sz val="13.5"/>
      <u val="single"/>
    </font>
    <font>
      <name val="Times New Roman"/>
      <charset val="204"/>
      <family val="1"/>
      <b val="1"/>
      <color rgb="FF000000"/>
      <sz val="10"/>
      <u val="single"/>
    </font>
    <font>
      <name val="Times New Roman"/>
      <charset val="204"/>
      <family val="1"/>
      <sz val="6"/>
    </font>
    <font>
      <name val="Times New Roman"/>
      <charset val="204"/>
      <family val="1"/>
      <b val="1"/>
      <sz val="12"/>
    </font>
    <font>
      <name val="Times New Roman"/>
      <charset val="204"/>
      <family val="1"/>
      <b val="1"/>
      <sz val="12"/>
      <u val="single"/>
    </font>
    <font>
      <name val="Times New Roman"/>
      <charset val="204"/>
      <family val="1"/>
      <b val="1"/>
      <color rgb="FF000000"/>
      <sz val="12"/>
    </font>
    <font>
      <name val="Times New Roman"/>
      <family val="2"/>
      <color rgb="FF000000"/>
      <sz val="8"/>
    </font>
    <font>
      <name val="Times New Roman"/>
      <charset val="204"/>
      <family val="1"/>
      <b val="1"/>
      <color rgb="FF000000"/>
      <sz val="9"/>
    </font>
    <font>
      <name val="Times New Roman"/>
      <charset val="204"/>
      <family val="1"/>
      <b val="1"/>
      <color rgb="FF000000"/>
      <sz val="8"/>
    </font>
    <font>
      <name val="Times New Roman"/>
      <charset val="204"/>
      <family val="1"/>
      <b val="1"/>
      <color rgb="FF000000"/>
      <sz val="10"/>
    </font>
    <font>
      <name val="Times New Roman"/>
      <charset val="204"/>
      <family val="1"/>
      <color rgb="FF000000"/>
      <sz val="8"/>
    </font>
    <font>
      <name val="Times New Roman"/>
      <charset val="204"/>
      <family val="1"/>
      <sz val="11"/>
    </font>
    <font>
      <name val="Times New Roman"/>
      <charset val="204"/>
      <family val="1"/>
      <color rgb="FF000000"/>
      <sz val="11"/>
    </font>
    <font>
      <name val="Times New Roman"/>
      <charset val="204"/>
      <family val="1"/>
      <b val="1"/>
      <sz val="11"/>
    </font>
    <font>
      <name val="Calibri"/>
      <charset val="204"/>
      <family val="2"/>
      <color rgb="FF000000"/>
      <sz val="10"/>
    </font>
    <font>
      <name val="Courier New"/>
      <color rgb="FF000000"/>
      <sz val="8"/>
    </font>
    <font>
      <name val="Courier New"/>
      <color rgb="FF000000"/>
      <sz val="10"/>
    </font>
    <font>
      <name val="Courier New"/>
      <color rgb="FF000000"/>
      <sz val="6"/>
    </font>
    <font>
      <name val="Courier New"/>
      <b val="1"/>
      <color rgb="FF000000"/>
      <sz val="12"/>
    </font>
    <font>
      <name val="Courier New"/>
      <b val="1"/>
      <color rgb="FF000000"/>
      <sz val="8"/>
    </font>
    <font>
      <name val="Courier New"/>
      <i val="1"/>
      <color rgb="FF000000"/>
      <sz val="8"/>
    </font>
    <font>
      <name val="Courier New"/>
      <sz val="8"/>
    </font>
    <font>
      <name val="Courier New"/>
      <b val="1"/>
      <i val="1"/>
      <color rgb="FF000000"/>
      <sz val="8"/>
    </font>
  </fonts>
  <fills count="2">
    <fill>
      <patternFill/>
    </fill>
    <fill>
      <patternFill patternType="gray125"/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6">
    <xf numFmtId="0" fontId="0" fillId="0" borderId="0" applyAlignment="1" pivotButton="0" quotePrefix="0" xfId="0">
      <alignment horizontal="left" vertical="top"/>
    </xf>
    <xf numFmtId="0" fontId="1" fillId="0" borderId="0" applyAlignment="1" pivotButton="0" quotePrefix="0" xfId="0">
      <alignment horizontal="left" vertical="top"/>
    </xf>
    <xf numFmtId="0" fontId="3" fillId="0" borderId="1" applyAlignment="1" pivotButton="0" quotePrefix="0" xfId="0">
      <alignment horizontal="center" vertical="top" wrapText="1"/>
    </xf>
    <xf numFmtId="0" fontId="0" fillId="0" borderId="9" applyAlignment="1" pivotButton="0" quotePrefix="0" xfId="0">
      <alignment horizontal="left" wrapText="1"/>
    </xf>
    <xf numFmtId="0" fontId="0" fillId="0" borderId="12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right" vertical="top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vertical="top" wrapText="1"/>
    </xf>
    <xf numFmtId="0" fontId="15" fillId="0" borderId="1" applyAlignment="1" pivotButton="0" quotePrefix="0" xfId="0">
      <alignment horizontal="center" vertical="top" wrapText="1"/>
    </xf>
    <xf numFmtId="0" fontId="15" fillId="0" borderId="9" applyAlignment="1" pivotButton="0" quotePrefix="0" xfId="0">
      <alignment horizontal="center" vertical="top" wrapText="1"/>
    </xf>
    <xf numFmtId="0" fontId="12" fillId="0" borderId="9" applyAlignment="1" pivotButton="0" quotePrefix="0" xfId="0">
      <alignment horizontal="left" wrapText="1"/>
    </xf>
    <xf numFmtId="0" fontId="12" fillId="0" borderId="12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top"/>
    </xf>
    <xf numFmtId="0" fontId="7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 wrapText="1" indent="9"/>
    </xf>
    <xf numFmtId="0" fontId="16" fillId="0" borderId="0" applyAlignment="1" pivotButton="0" quotePrefix="0" xfId="0">
      <alignment horizontal="left" vertical="top"/>
    </xf>
    <xf numFmtId="0" fontId="18" fillId="0" borderId="0" applyAlignment="1" pivotButton="0" quotePrefix="0" xfId="0">
      <alignment horizontal="left" vertical="top"/>
    </xf>
    <xf numFmtId="0" fontId="3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center" vertical="top" wrapText="1"/>
    </xf>
    <xf numFmtId="0" fontId="0" fillId="0" borderId="0" applyAlignment="1" pivotButton="0" quotePrefix="0" xfId="0">
      <alignment horizontal="left" wrapText="1"/>
    </xf>
    <xf numFmtId="0" fontId="15" fillId="0" borderId="18" applyAlignment="1" pivotButton="0" quotePrefix="0" xfId="0">
      <alignment vertical="top" wrapText="1"/>
    </xf>
    <xf numFmtId="1" fontId="6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left" vertical="center" wrapText="1"/>
    </xf>
    <xf numFmtId="1" fontId="5" fillId="0" borderId="18" applyAlignment="1" pivotButton="0" quotePrefix="0" xfId="0">
      <alignment horizontal="center" vertical="top" shrinkToFit="1"/>
    </xf>
    <xf numFmtId="0" fontId="15" fillId="0" borderId="19" applyAlignment="1" pivotButton="0" quotePrefix="0" xfId="0">
      <alignment vertical="top" wrapText="1"/>
    </xf>
    <xf numFmtId="0" fontId="3" fillId="0" borderId="18" applyAlignment="1" pivotButton="0" quotePrefix="0" xfId="0">
      <alignment vertical="top" wrapText="1"/>
    </xf>
    <xf numFmtId="1" fontId="5" fillId="0" borderId="18" applyAlignment="1" pivotButton="0" quotePrefix="0" xfId="0">
      <alignment horizontal="left" vertical="top" shrinkToFit="1"/>
    </xf>
    <xf numFmtId="1" fontId="6" fillId="0" borderId="18" applyAlignment="1" pivotButton="0" quotePrefix="0" xfId="0">
      <alignment vertical="top" shrinkToFit="1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18" fillId="0" borderId="0" applyAlignment="1" pivotButton="0" quotePrefix="0" xfId="0">
      <alignment horizontal="right" vertical="top"/>
    </xf>
    <xf numFmtId="0" fontId="13" fillId="0" borderId="18" applyAlignment="1" pivotButton="0" quotePrefix="0" xfId="0">
      <alignment horizontal="left" vertical="top" wrapText="1"/>
    </xf>
    <xf numFmtId="1" fontId="25" fillId="0" borderId="1" applyAlignment="1" pivotButton="0" quotePrefix="0" xfId="0">
      <alignment horizontal="center" vertical="top" shrinkToFit="1"/>
    </xf>
    <xf numFmtId="1" fontId="25" fillId="0" borderId="0" applyAlignment="1" pivotButton="0" quotePrefix="0" xfId="0">
      <alignment horizontal="center" vertical="top" shrinkToFit="1"/>
    </xf>
    <xf numFmtId="1" fontId="25" fillId="0" borderId="20" applyAlignment="1" pivotButton="0" quotePrefix="0" xfId="0">
      <alignment vertical="top" shrinkToFit="1"/>
    </xf>
    <xf numFmtId="0" fontId="25" fillId="0" borderId="20" applyAlignment="1" pivotButton="0" quotePrefix="0" xfId="0">
      <alignment wrapText="1"/>
    </xf>
    <xf numFmtId="0" fontId="25" fillId="0" borderId="2" applyAlignment="1" pivotButton="0" quotePrefix="0" xfId="0">
      <alignment horizontal="left" wrapText="1"/>
    </xf>
    <xf numFmtId="1" fontId="25" fillId="0" borderId="18" applyAlignment="1" pivotButton="0" quotePrefix="0" xfId="0">
      <alignment horizontal="center" vertical="top" shrinkToFit="1"/>
    </xf>
    <xf numFmtId="1" fontId="26" fillId="0" borderId="5" applyAlignment="1" pivotButton="0" quotePrefix="0" xfId="0">
      <alignment horizontal="center" vertical="top" shrinkToFit="1"/>
    </xf>
    <xf numFmtId="1" fontId="26" fillId="0" borderId="18" applyAlignment="1" pivotButton="0" quotePrefix="0" xfId="0">
      <alignment vertical="top" shrinkToFit="1"/>
    </xf>
    <xf numFmtId="1" fontId="26" fillId="0" borderId="18" applyAlignment="1" pivotButton="0" quotePrefix="0" xfId="0">
      <alignment horizontal="center" vertical="top" shrinkToFit="1"/>
    </xf>
    <xf numFmtId="1" fontId="25" fillId="0" borderId="2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7" fillId="0" borderId="1" applyAlignment="1" pivotButton="0" quotePrefix="0" xfId="0">
      <alignment horizontal="center" vertical="top" shrinkToFit="1"/>
    </xf>
    <xf numFmtId="1" fontId="27" fillId="0" borderId="20" applyAlignment="1" pivotButton="0" quotePrefix="0" xfId="0">
      <alignment horizontal="center" vertical="top" shrinkToFit="1"/>
    </xf>
    <xf numFmtId="1" fontId="26" fillId="0" borderId="1" applyAlignment="1" pivotButton="0" quotePrefix="0" xfId="0">
      <alignment horizontal="center" vertical="top" wrapText="1" shrinkToFit="1"/>
    </xf>
    <xf numFmtId="1" fontId="25" fillId="0" borderId="1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horizontal="left" wrapText="1"/>
    </xf>
    <xf numFmtId="0" fontId="25" fillId="0" borderId="21" applyAlignment="1" pivotButton="0" quotePrefix="0" xfId="0">
      <alignment wrapText="1"/>
    </xf>
    <xf numFmtId="1" fontId="25" fillId="0" borderId="18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wrapText="1"/>
    </xf>
    <xf numFmtId="0" fontId="0" fillId="0" borderId="18" applyAlignment="1" pivotButton="0" quotePrefix="0" xfId="0">
      <alignment horizontal="center" vertical="center" wrapText="1"/>
    </xf>
    <xf numFmtId="0" fontId="25" fillId="0" borderId="19" applyAlignment="1" pivotButton="0" quotePrefix="0" xfId="0">
      <alignment horizontal="left" vertical="center" wrapText="1"/>
    </xf>
    <xf numFmtId="0" fontId="25" fillId="0" borderId="18" applyAlignment="1" pivotButton="0" quotePrefix="0" xfId="0">
      <alignment horizontal="left" vertical="center" wrapText="1"/>
    </xf>
    <xf numFmtId="0" fontId="30" fillId="0" borderId="18" applyAlignment="1" pivotButton="0" quotePrefix="0" xfId="0">
      <alignment vertical="top" wrapText="1"/>
    </xf>
    <xf numFmtId="0" fontId="31" fillId="0" borderId="0" applyAlignment="1" pivotButton="0" quotePrefix="0" xfId="0">
      <alignment horizontal="left" vertical="top"/>
    </xf>
    <xf numFmtId="1" fontId="0" fillId="0" borderId="0" applyAlignment="1" pivotButton="0" quotePrefix="0" xfId="0">
      <alignment horizontal="left" vertical="top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left" vertical="center" wrapText="1"/>
    </xf>
    <xf numFmtId="0" fontId="0" fillId="0" borderId="27" applyAlignment="1" pivotButton="0" quotePrefix="0" xfId="0">
      <alignment horizontal="left" vertical="center" wrapText="1"/>
    </xf>
    <xf numFmtId="0" fontId="0" fillId="0" borderId="28" applyAlignment="1" pivotButton="0" quotePrefix="0" xfId="0">
      <alignment horizontal="left" vertical="center" wrapText="1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0" fontId="0" fillId="0" borderId="26" applyAlignment="1" pivotButton="0" quotePrefix="0" xfId="0">
      <alignment horizontal="center" vertical="center" wrapText="1"/>
    </xf>
    <xf numFmtId="0" fontId="29" fillId="0" borderId="26" applyAlignment="1" pivotButton="0" quotePrefix="0" xfId="0">
      <alignment horizontal="center" vertical="center" wrapText="1"/>
    </xf>
    <xf numFmtId="0" fontId="29" fillId="0" borderId="27" applyAlignment="1" pivotButton="0" quotePrefix="0" xfId="0">
      <alignment horizontal="center" vertical="center" wrapText="1"/>
    </xf>
    <xf numFmtId="0" fontId="29" fillId="0" borderId="28" applyAlignment="1" pivotButton="0" quotePrefix="0" xfId="0">
      <alignment horizontal="center" vertical="center" wrapText="1"/>
    </xf>
    <xf numFmtId="0" fontId="15" fillId="0" borderId="18" applyAlignment="1" pivotButton="0" quotePrefix="0" xfId="0">
      <alignment horizontal="center" vertical="top" wrapText="1"/>
    </xf>
    <xf numFmtId="0" fontId="15" fillId="0" borderId="2" applyAlignment="1" pivotButton="0" quotePrefix="0" xfId="0">
      <alignment horizontal="center" vertical="top" wrapText="1"/>
    </xf>
    <xf numFmtId="0" fontId="15" fillId="0" borderId="3" applyAlignment="1" pivotButton="0" quotePrefix="0" xfId="0">
      <alignment horizontal="center" vertical="top" wrapText="1"/>
    </xf>
    <xf numFmtId="0" fontId="15" fillId="0" borderId="18" applyAlignment="1" pivotButton="0" quotePrefix="0" xfId="0">
      <alignment horizontal="center" vertical="top"/>
    </xf>
    <xf numFmtId="0" fontId="3" fillId="0" borderId="9" applyAlignment="1" pivotButton="0" quotePrefix="0" xfId="0">
      <alignment horizontal="left" vertical="top" wrapText="1"/>
    </xf>
    <xf numFmtId="0" fontId="15" fillId="0" borderId="9" applyAlignment="1" pivotButton="0" quotePrefix="0" xfId="0">
      <alignment horizontal="left" vertical="top" wrapText="1" indent="3"/>
    </xf>
    <xf numFmtId="0" fontId="15" fillId="0" borderId="1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1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6" applyAlignment="1" pivotButton="0" quotePrefix="0" xfId="0">
      <alignment horizontal="center" vertical="top" wrapText="1"/>
    </xf>
    <xf numFmtId="0" fontId="15" fillId="0" borderId="7" applyAlignment="1" pivotButton="0" quotePrefix="0" xfId="0">
      <alignment horizontal="center" vertical="top" wrapText="1"/>
    </xf>
    <xf numFmtId="0" fontId="15" fillId="0" borderId="11" applyAlignment="1" pivotButton="0" quotePrefix="0" xfId="0">
      <alignment horizontal="center" vertical="top" wrapText="1"/>
    </xf>
    <xf numFmtId="0" fontId="15" fillId="0" borderId="8" applyAlignment="1" pivotButton="0" quotePrefix="0" xfId="0">
      <alignment horizontal="center" vertical="top" wrapText="1"/>
    </xf>
    <xf numFmtId="164" fontId="27" fillId="0" borderId="18" applyAlignment="1" pivotButton="0" quotePrefix="0" xfId="0">
      <alignment horizontal="center" vertical="top" shrinkToFit="1"/>
    </xf>
    <xf numFmtId="164" fontId="25" fillId="0" borderId="18" applyAlignment="1" pivotButton="0" quotePrefix="0" xfId="0">
      <alignment horizontal="center" vertical="top" shrinkToFit="1"/>
    </xf>
    <xf numFmtId="164" fontId="25" fillId="0" borderId="20" applyAlignment="1" pivotButton="0" quotePrefix="0" xfId="0">
      <alignment horizontal="center" vertical="top" shrinkToFit="1"/>
    </xf>
    <xf numFmtId="1" fontId="25" fillId="0" borderId="13" applyAlignment="1" pivotButton="0" quotePrefix="0" xfId="0">
      <alignment horizontal="center" vertical="top" shrinkToFit="1"/>
    </xf>
    <xf numFmtId="1" fontId="25" fillId="0" borderId="14" applyAlignment="1" pivotButton="0" quotePrefix="0" xfId="0">
      <alignment horizontal="center" vertical="top" shrinkToFit="1"/>
    </xf>
    <xf numFmtId="1" fontId="25" fillId="0" borderId="15" applyAlignment="1" pivotButton="0" quotePrefix="0" xfId="0">
      <alignment horizontal="center" vertical="top" shrinkToFit="1"/>
    </xf>
    <xf numFmtId="0" fontId="1" fillId="0" borderId="0" applyAlignment="1" pivotButton="0" quotePrefix="0" xfId="0">
      <alignment horizontal="center" vertical="top"/>
    </xf>
    <xf numFmtId="0" fontId="13" fillId="0" borderId="18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/>
    </xf>
    <xf numFmtId="1" fontId="6" fillId="0" borderId="18" applyAlignment="1" pivotButton="0" quotePrefix="0" xfId="0">
      <alignment horizontal="center" vertical="top" shrinkToFit="1"/>
    </xf>
    <xf numFmtId="0" fontId="3" fillId="0" borderId="18" applyAlignment="1" pivotButton="0" quotePrefix="0" xfId="0">
      <alignment horizontal="left" vertical="top" wrapText="1"/>
    </xf>
    <xf numFmtId="0" fontId="3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wrapText="1"/>
    </xf>
    <xf numFmtId="1" fontId="28" fillId="0" borderId="18" applyAlignment="1" pivotButton="0" quotePrefix="0" xfId="0">
      <alignment horizontal="center" vertical="center" wrapText="1"/>
    </xf>
    <xf numFmtId="0" fontId="28" fillId="0" borderId="18" applyAlignment="1" pivotButton="0" quotePrefix="0" xfId="0">
      <alignment horizontal="center" vertical="center" wrapText="1"/>
    </xf>
    <xf numFmtId="0" fontId="21" fillId="0" borderId="18" applyAlignment="1" pivotButton="0" quotePrefix="0" xfId="0">
      <alignment horizontal="center" vertical="top" wrapText="1"/>
    </xf>
    <xf numFmtId="0" fontId="22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30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vertical="center" wrapText="1"/>
    </xf>
    <xf numFmtId="0" fontId="28" fillId="0" borderId="18" applyAlignment="1" pivotButton="0" quotePrefix="0" xfId="0">
      <alignment horizontal="center" vertical="top" wrapText="1"/>
    </xf>
    <xf numFmtId="0" fontId="10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center" vertical="top" wrapText="1"/>
    </xf>
    <xf numFmtId="0" fontId="4" fillId="0" borderId="17" applyAlignment="1" pivotButton="0" quotePrefix="0" xfId="0">
      <alignment horizontal="center" vertical="top"/>
    </xf>
    <xf numFmtId="0" fontId="11" fillId="0" borderId="0" applyAlignment="1" pivotButton="0" quotePrefix="0" xfId="0">
      <alignment horizontal="center" vertical="top"/>
    </xf>
    <xf numFmtId="0" fontId="7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1" fillId="0" borderId="16" applyAlignment="1" pivotButton="0" quotePrefix="0" xfId="0">
      <alignment horizontal="center" vertical="top"/>
    </xf>
    <xf numFmtId="0" fontId="3" fillId="0" borderId="16" applyAlignment="1" pivotButton="0" quotePrefix="0" xfId="0">
      <alignment horizontal="center" vertical="top"/>
    </xf>
    <xf numFmtId="0" fontId="10" fillId="0" borderId="0" applyAlignment="1" pivotButton="0" quotePrefix="0" xfId="0">
      <alignment horizontal="left" vertical="top" wrapText="1"/>
    </xf>
    <xf numFmtId="0" fontId="18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right" vertical="top"/>
    </xf>
    <xf numFmtId="0" fontId="13" fillId="0" borderId="0" applyAlignment="1" pivotButton="0" quotePrefix="0" xfId="0">
      <alignment horizontal="right" vertical="top" indent="2"/>
    </xf>
    <xf numFmtId="0" fontId="2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horizontal="left" vertical="top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2" fillId="0" borderId="16" applyAlignment="1" pivotButton="0" quotePrefix="0" xfId="0">
      <alignment horizontal="center" vertical="top"/>
    </xf>
    <xf numFmtId="0" fontId="14" fillId="0" borderId="0" applyAlignment="1" pivotButton="0" quotePrefix="0" xfId="0">
      <alignment horizontal="center" vertical="top"/>
    </xf>
    <xf numFmtId="0" fontId="10" fillId="0" borderId="0" applyAlignment="1" pivotButton="0" quotePrefix="0" xfId="0">
      <alignment horizontal="left" vertical="top"/>
    </xf>
    <xf numFmtId="0" fontId="10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left" vertical="top" wrapText="1"/>
    </xf>
    <xf numFmtId="0" fontId="15" fillId="0" borderId="20" applyAlignment="1" pivotButton="0" quotePrefix="0" xfId="0">
      <alignment horizontal="center" vertical="top" wrapText="1"/>
    </xf>
    <xf numFmtId="0" fontId="15" fillId="0" borderId="21" applyAlignment="1" pivotButton="0" quotePrefix="0" xfId="0">
      <alignment horizontal="center" vertical="top" wrapText="1"/>
    </xf>
    <xf numFmtId="0" fontId="15" fillId="0" borderId="19" applyAlignment="1" pivotButton="0" quotePrefix="0" xfId="0">
      <alignment horizontal="center" vertical="top" wrapText="1"/>
    </xf>
    <xf numFmtId="0" fontId="15" fillId="0" borderId="22" applyAlignment="1" pivotButton="0" quotePrefix="0" xfId="0">
      <alignment horizontal="center" vertical="top" wrapText="1"/>
    </xf>
    <xf numFmtId="0" fontId="15" fillId="0" borderId="17" applyAlignment="1" pivotButton="0" quotePrefix="0" xfId="0">
      <alignment horizontal="center" vertical="top" wrapText="1"/>
    </xf>
    <xf numFmtId="0" fontId="15" fillId="0" borderId="23" applyAlignment="1" pivotButton="0" quotePrefix="0" xfId="0">
      <alignment horizontal="center" vertical="top" wrapText="1"/>
    </xf>
    <xf numFmtId="0" fontId="15" fillId="0" borderId="24" applyAlignment="1" pivotButton="0" quotePrefix="0" xfId="0">
      <alignment horizontal="center" vertical="top" wrapText="1"/>
    </xf>
    <xf numFmtId="0" fontId="15" fillId="0" borderId="16" applyAlignment="1" pivotButton="0" quotePrefix="0" xfId="0">
      <alignment horizontal="center" vertical="top" wrapText="1"/>
    </xf>
    <xf numFmtId="0" fontId="15" fillId="0" borderId="25" applyAlignment="1" pivotButton="0" quotePrefix="0" xfId="0">
      <alignment horizontal="center" vertical="top" wrapText="1"/>
    </xf>
    <xf numFmtId="0" fontId="10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center" vertical="top"/>
    </xf>
    <xf numFmtId="1" fontId="26" fillId="0" borderId="13" applyAlignment="1" pivotButton="0" quotePrefix="0" xfId="0">
      <alignment horizontal="center" vertical="top" shrinkToFit="1"/>
    </xf>
    <xf numFmtId="1" fontId="26" fillId="0" borderId="14" applyAlignment="1" pivotButton="0" quotePrefix="0" xfId="0">
      <alignment horizontal="center" vertical="top" shrinkToFit="1"/>
    </xf>
    <xf numFmtId="1" fontId="26" fillId="0" borderId="15" applyAlignment="1" pivotButton="0" quotePrefix="0" xfId="0">
      <alignment horizontal="center" vertical="top" shrinkToFit="1"/>
    </xf>
    <xf numFmtId="1" fontId="26" fillId="0" borderId="10" applyAlignment="1" pivotButton="0" quotePrefix="0" xfId="0">
      <alignment horizontal="center" vertical="top" shrinkToFit="1"/>
    </xf>
    <xf numFmtId="1" fontId="26" fillId="0" borderId="0" applyAlignment="1" pivotButton="0" quotePrefix="0" xfId="0">
      <alignment horizontal="center" vertical="top" shrinkToFit="1"/>
    </xf>
    <xf numFmtId="1" fontId="26" fillId="0" borderId="7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left" wrapText="1"/>
    </xf>
    <xf numFmtId="164" fontId="25" fillId="0" borderId="18" applyAlignment="1" pivotButton="0" quotePrefix="0" xfId="0">
      <alignment horizontal="center" vertical="center" wrapText="1"/>
    </xf>
    <xf numFmtId="1" fontId="25" fillId="0" borderId="30" applyAlignment="1" pivotButton="0" quotePrefix="0" xfId="0">
      <alignment horizontal="center" vertical="top" shrinkToFit="1"/>
    </xf>
    <xf numFmtId="0" fontId="12" fillId="0" borderId="10" applyAlignment="1" pivotButton="0" quotePrefix="0" xfId="0">
      <alignment horizontal="left" wrapText="1"/>
    </xf>
    <xf numFmtId="0" fontId="12" fillId="0" borderId="0" applyAlignment="1" pivotButton="0" quotePrefix="0" xfId="0">
      <alignment horizontal="left" wrapText="1"/>
    </xf>
    <xf numFmtId="0" fontId="12" fillId="0" borderId="11" applyAlignment="1" pivotButton="0" quotePrefix="0" xfId="0">
      <alignment horizontal="left" wrapText="1"/>
    </xf>
    <xf numFmtId="0" fontId="12" fillId="0" borderId="6" applyAlignment="1" pivotButton="0" quotePrefix="0" xfId="0">
      <alignment horizontal="left" vertical="center" wrapText="1"/>
    </xf>
    <xf numFmtId="0" fontId="12" fillId="0" borderId="7" applyAlignment="1" pivotButton="0" quotePrefix="0" xfId="0">
      <alignment horizontal="left" vertical="center" wrapText="1"/>
    </xf>
    <xf numFmtId="0" fontId="12" fillId="0" borderId="8" applyAlignment="1" pivotButton="0" quotePrefix="0" xfId="0">
      <alignment horizontal="left" vertical="center" wrapText="1"/>
    </xf>
    <xf numFmtId="0" fontId="15" fillId="0" borderId="4" applyAlignment="1" pivotButton="0" quotePrefix="0" xfId="0">
      <alignment horizontal="center" vertical="top" wrapText="1"/>
    </xf>
    <xf numFmtId="1" fontId="6" fillId="0" borderId="26" applyAlignment="1" pivotButton="0" quotePrefix="0" xfId="0">
      <alignment horizontal="center" vertical="top" shrinkToFit="1"/>
    </xf>
    <xf numFmtId="1" fontId="6" fillId="0" borderId="27" applyAlignment="1" pivotButton="0" quotePrefix="0" xfId="0">
      <alignment horizontal="center" vertical="top" shrinkToFit="1"/>
    </xf>
    <xf numFmtId="1" fontId="6" fillId="0" borderId="28" applyAlignment="1" pivotButton="0" quotePrefix="0" xfId="0">
      <alignment horizontal="center" vertical="top" shrinkToFit="1"/>
    </xf>
    <xf numFmtId="0" fontId="30" fillId="0" borderId="18" applyAlignment="1" pivotButton="0" quotePrefix="0" xfId="0">
      <alignment horizontal="left" vertical="top" wrapText="1"/>
    </xf>
    <xf numFmtId="0" fontId="31" fillId="0" borderId="18" applyAlignment="1" pivotButton="0" quotePrefix="0" xfId="0">
      <alignment horizontal="left" vertical="center" wrapText="1"/>
    </xf>
    <xf numFmtId="2" fontId="32" fillId="0" borderId="18" applyAlignment="1" pivotButton="0" quotePrefix="0" xfId="0">
      <alignment horizontal="center" vertical="top" wrapText="1"/>
    </xf>
    <xf numFmtId="1" fontId="5" fillId="0" borderId="18" applyAlignment="1" pivotButton="0" quotePrefix="0" xfId="0">
      <alignment horizontal="center" vertical="top" shrinkToFit="1"/>
    </xf>
    <xf numFmtId="0" fontId="13" fillId="0" borderId="18" applyAlignment="1" pivotButton="0" quotePrefix="0" xfId="0">
      <alignment horizontal="left" vertical="top" wrapText="1" indent="1"/>
    </xf>
    <xf numFmtId="0" fontId="0" fillId="0" borderId="18" applyAlignment="1" pivotButton="0" quotePrefix="0" xfId="0">
      <alignment horizontal="center" vertical="center" wrapText="1"/>
    </xf>
    <xf numFmtId="1" fontId="27" fillId="0" borderId="13" applyAlignment="1" pivotButton="0" quotePrefix="0" xfId="0">
      <alignment horizontal="center" vertical="top" shrinkToFit="1"/>
    </xf>
    <xf numFmtId="1" fontId="27" fillId="0" borderId="15" applyAlignment="1" pivotButton="0" quotePrefix="0" xfId="0">
      <alignment horizontal="center" vertical="top" shrinkToFit="1"/>
    </xf>
    <xf numFmtId="1" fontId="29" fillId="0" borderId="13" applyAlignment="1" pivotButton="0" quotePrefix="0" xfId="0">
      <alignment horizontal="center" vertical="top" shrinkToFit="1"/>
    </xf>
    <xf numFmtId="1" fontId="29" fillId="0" borderId="15" applyAlignment="1" pivotButton="0" quotePrefix="0" xfId="0">
      <alignment horizontal="center" vertical="top" shrinkToFit="1"/>
    </xf>
    <xf numFmtId="1" fontId="25" fillId="0" borderId="29" applyAlignment="1" pivotButton="0" quotePrefix="0" xfId="0">
      <alignment horizontal="center" vertical="top" shrinkToFit="1"/>
    </xf>
    <xf numFmtId="1" fontId="27" fillId="0" borderId="30" applyAlignment="1" pivotButton="0" quotePrefix="0" xfId="0">
      <alignment horizontal="center" vertical="top" shrinkToFit="1"/>
    </xf>
    <xf numFmtId="1" fontId="27" fillId="0" borderId="14" applyAlignment="1" pivotButton="0" quotePrefix="0" xfId="0">
      <alignment horizontal="center" vertical="top" shrinkToFit="1"/>
    </xf>
    <xf numFmtId="164" fontId="25" fillId="0" borderId="26" applyAlignment="1" pivotButton="0" quotePrefix="0" xfId="0">
      <alignment horizontal="center" vertical="top" shrinkToFit="1"/>
    </xf>
    <xf numFmtId="164" fontId="25" fillId="0" borderId="28" applyAlignment="1" pivotButton="0" quotePrefix="0" xfId="0">
      <alignment horizontal="center" vertical="top" shrinkToFit="1"/>
    </xf>
    <xf numFmtId="1" fontId="27" fillId="0" borderId="26" applyAlignment="1" pivotButton="0" quotePrefix="0" xfId="0">
      <alignment horizontal="center" vertical="top" shrinkToFit="1"/>
    </xf>
    <xf numFmtId="1" fontId="27" fillId="0" borderId="28" applyAlignment="1" pivotButton="0" quotePrefix="0" xfId="0">
      <alignment horizontal="center" vertical="top" shrinkToFit="1"/>
    </xf>
    <xf numFmtId="1" fontId="25" fillId="0" borderId="26" applyAlignment="1" pivotButton="0" quotePrefix="0" xfId="0">
      <alignment horizontal="center" vertical="top" shrinkToFit="1"/>
    </xf>
    <xf numFmtId="1" fontId="25" fillId="0" borderId="28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5" fillId="0" borderId="3" applyAlignment="1" pivotButton="0" quotePrefix="0" xfId="0">
      <alignment horizontal="center" vertical="top" shrinkToFit="1"/>
    </xf>
    <xf numFmtId="1" fontId="25" fillId="0" borderId="31" applyAlignment="1" pivotButton="0" quotePrefix="0" xfId="0">
      <alignment horizontal="center" vertical="top" shrinkToFit="1"/>
    </xf>
    <xf numFmtId="1" fontId="25" fillId="0" borderId="22" applyAlignment="1" pivotButton="0" quotePrefix="0" xfId="0">
      <alignment horizontal="center" vertical="top" shrinkToFit="1"/>
    </xf>
    <xf numFmtId="1" fontId="25" fillId="0" borderId="23" applyAlignment="1" pivotButton="0" quotePrefix="0" xfId="0">
      <alignment horizontal="center" vertical="top" shrinkToFit="1"/>
    </xf>
    <xf numFmtId="1" fontId="27" fillId="0" borderId="10" applyAlignment="1" pivotButton="0" quotePrefix="0" xfId="0">
      <alignment horizontal="left" vertical="top" wrapText="1" shrinkToFit="1"/>
    </xf>
    <xf numFmtId="1" fontId="27" fillId="0" borderId="0" applyAlignment="1" pivotButton="0" quotePrefix="0" xfId="0">
      <alignment horizontal="left" vertical="top" wrapText="1" shrinkToFit="1"/>
    </xf>
    <xf numFmtId="1" fontId="27" fillId="0" borderId="11" applyAlignment="1" pivotButton="0" quotePrefix="0" xfId="0">
      <alignment horizontal="left" vertical="top" wrapText="1" shrinkToFit="1"/>
    </xf>
    <xf numFmtId="0" fontId="25" fillId="0" borderId="18" applyAlignment="1" pivotButton="0" quotePrefix="0" xfId="0">
      <alignment horizontal="center" wrapText="1"/>
    </xf>
    <xf numFmtId="0" fontId="25" fillId="0" borderId="26" applyAlignment="1" pivotButton="0" quotePrefix="0" xfId="0">
      <alignment horizontal="center" vertical="center" wrapText="1"/>
    </xf>
    <xf numFmtId="0" fontId="25" fillId="0" borderId="28" applyAlignment="1" pivotButton="0" quotePrefix="0" xfId="0">
      <alignment horizontal="center" vertical="center" wrapText="1"/>
    </xf>
    <xf numFmtId="0" fontId="12" fillId="0" borderId="27" applyAlignment="1" pivotButton="0" quotePrefix="0" xfId="0">
      <alignment horizontal="left" vertical="center" wrapText="1"/>
    </xf>
    <xf numFmtId="0" fontId="12" fillId="0" borderId="28" applyAlignment="1" pivotButton="0" quotePrefix="0" xfId="0">
      <alignment horizontal="left" vertical="center" wrapText="1"/>
    </xf>
    <xf numFmtId="0" fontId="0" fillId="0" borderId="0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23" pivotButton="0" quotePrefix="0" xfId="0"/>
    <xf numFmtId="0" fontId="15" fillId="0" borderId="9" applyAlignment="1" pivotButton="0" quotePrefix="0" xfId="0">
      <alignment horizontal="left" vertical="top" wrapText="1"/>
    </xf>
    <xf numFmtId="0" fontId="0" fillId="0" borderId="11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35" pivotButton="0" quotePrefix="0" xfId="0"/>
    <xf numFmtId="0" fontId="0" fillId="0" borderId="36" pivotButton="0" quotePrefix="0" xfId="0"/>
    <xf numFmtId="0" fontId="0" fillId="0" borderId="21" pivotButton="0" quotePrefix="0" xfId="0"/>
    <xf numFmtId="0" fontId="0" fillId="0" borderId="7" pivotButton="0" quotePrefix="0" xfId="0"/>
    <xf numFmtId="0" fontId="0" fillId="0" borderId="8" pivotButton="0" quotePrefix="0" xfId="0"/>
    <xf numFmtId="0" fontId="15" fillId="0" borderId="12" applyAlignment="1" pivotButton="0" quotePrefix="0" xfId="0">
      <alignment horizontal="center" vertical="top" wrapText="1"/>
    </xf>
    <xf numFmtId="0" fontId="0" fillId="0" borderId="6" pivotButton="0" quotePrefix="0" xfId="0"/>
    <xf numFmtId="0" fontId="0" fillId="0" borderId="19" pivotButton="0" quotePrefix="0" xfId="0"/>
    <xf numFmtId="0" fontId="0" fillId="0" borderId="14" pivotButton="0" quotePrefix="0" xfId="0"/>
    <xf numFmtId="0" fontId="0" fillId="0" borderId="15" pivotButton="0" quotePrefix="0" xfId="0"/>
    <xf numFmtId="1" fontId="26" fillId="0" borderId="6" applyAlignment="1" pivotButton="0" quotePrefix="0" xfId="0">
      <alignment horizontal="center" vertical="top" shrinkToFit="1"/>
    </xf>
    <xf numFmtId="1" fontId="25" fillId="0" borderId="5" applyAlignment="1" pivotButton="0" quotePrefix="0" xfId="0">
      <alignment horizontal="center" vertical="top" shrinkToFit="1"/>
    </xf>
    <xf numFmtId="1" fontId="27" fillId="0" borderId="5" applyAlignment="1" pivotButton="0" quotePrefix="0" xfId="0">
      <alignment horizontal="center" vertical="top" shrinkToFit="1"/>
    </xf>
    <xf numFmtId="1" fontId="25" fillId="0" borderId="34" applyAlignment="1" pivotButton="0" quotePrefix="0" xfId="0">
      <alignment horizontal="center" vertical="top" shrinkToFit="1"/>
    </xf>
    <xf numFmtId="0" fontId="0" fillId="0" borderId="29" pivotButton="0" quotePrefix="0" xfId="0"/>
    <xf numFmtId="0" fontId="0" fillId="0" borderId="28" pivotButton="0" quotePrefix="0" xfId="0"/>
    <xf numFmtId="1" fontId="27" fillId="0" borderId="32" applyAlignment="1" pivotButton="0" quotePrefix="0" xfId="0">
      <alignment horizontal="center" vertical="top" shrinkToFit="1"/>
    </xf>
    <xf numFmtId="1" fontId="29" fillId="0" borderId="5" applyAlignment="1" pivotButton="0" quotePrefix="0" xfId="0">
      <alignment horizontal="center" vertical="top" shrinkToFit="1"/>
    </xf>
    <xf numFmtId="1" fontId="25" fillId="0" borderId="32" applyAlignment="1" pivotButton="0" quotePrefix="0" xfId="0">
      <alignment horizontal="center" vertical="top" shrinkToFit="1"/>
    </xf>
    <xf numFmtId="1" fontId="27" fillId="0" borderId="18" applyAlignment="1" pivotButton="0" quotePrefix="0" xfId="0">
      <alignment horizontal="center" vertical="top" shrinkToFit="1"/>
    </xf>
    <xf numFmtId="1" fontId="27" fillId="0" borderId="9" applyAlignment="1" pivotButton="0" quotePrefix="0" xfId="0">
      <alignment horizontal="left" vertical="top" wrapText="1" shrinkToFit="1"/>
    </xf>
    <xf numFmtId="1" fontId="25" fillId="0" borderId="33" applyAlignment="1" pivotButton="0" quotePrefix="0" xfId="0">
      <alignment horizontal="center" vertical="top" shrinkToFit="1"/>
    </xf>
    <xf numFmtId="0" fontId="0" fillId="0" borderId="31" pivotButton="0" quotePrefix="0" xfId="0"/>
    <xf numFmtId="0" fontId="0" fillId="0" borderId="27" pivotButton="0" quotePrefix="0" xfId="0"/>
    <xf numFmtId="0" fontId="25" fillId="0" borderId="18" applyAlignment="1" pivotButton="0" quotePrefix="0" xfId="0">
      <alignment horizontal="center" vertical="center" wrapText="1"/>
    </xf>
    <xf numFmtId="0" fontId="12" fillId="0" borderId="18" applyAlignment="1" pivotButton="0" quotePrefix="0" xfId="0">
      <alignment horizontal="left" vertical="center" wrapText="1"/>
    </xf>
    <xf numFmtId="0" fontId="12" fillId="0" borderId="18" applyAlignment="1" pivotButton="0" quotePrefix="0" xfId="0">
      <alignment horizontal="center" vertical="center" wrapText="1"/>
    </xf>
    <xf numFmtId="0" fontId="29" fillId="0" borderId="18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right" vertical="top" wrapText="1"/>
    </xf>
    <xf numFmtId="0" fontId="35" fillId="0" borderId="0" applyAlignment="1" pivotButton="0" quotePrefix="0" xfId="0">
      <alignment horizontal="left" vertical="top" wrapText="1"/>
    </xf>
    <xf numFmtId="0" fontId="35" fillId="0" borderId="37" applyAlignment="1" pivotButton="0" quotePrefix="0" xfId="0">
      <alignment horizontal="center" vertical="top" wrapText="1"/>
    </xf>
    <xf numFmtId="0" fontId="0" fillId="0" borderId="48" pivotButton="0" quotePrefix="0" xfId="0"/>
    <xf numFmtId="0" fontId="0" fillId="0" borderId="49" pivotButton="0" quotePrefix="0" xfId="0"/>
    <xf numFmtId="0" fontId="35" fillId="0" borderId="0" applyAlignment="1" pivotButton="0" quotePrefix="0" xfId="0">
      <alignment horizontal="right" vertical="top" wrapText="1"/>
    </xf>
    <xf numFmtId="0" fontId="35" fillId="0" borderId="38" applyAlignment="1" pivotButton="0" quotePrefix="0" xfId="0">
      <alignment horizontal="left" vertical="top" wrapText="1"/>
    </xf>
    <xf numFmtId="0" fontId="0" fillId="0" borderId="38" pivotButton="0" quotePrefix="0" xfId="0"/>
    <xf numFmtId="0" fontId="35" fillId="0" borderId="39" applyAlignment="1" pivotButton="0" quotePrefix="0" xfId="0">
      <alignment horizontal="center" vertical="top" wrapText="1"/>
    </xf>
    <xf numFmtId="0" fontId="0" fillId="0" borderId="41" pivotButton="0" quotePrefix="0" xfId="0"/>
    <xf numFmtId="0" fontId="0" fillId="0" borderId="44" pivotButton="0" quotePrefix="0" xfId="0"/>
    <xf numFmtId="0" fontId="36" fillId="0" borderId="0" applyAlignment="1" pivotButton="0" quotePrefix="0" xfId="0">
      <alignment horizontal="center" vertical="top" wrapText="1"/>
    </xf>
    <xf numFmtId="0" fontId="35" fillId="0" borderId="40" applyAlignment="1" pivotButton="0" quotePrefix="0" xfId="0">
      <alignment horizontal="left" vertical="top" wrapText="1"/>
    </xf>
    <xf numFmtId="0" fontId="0" fillId="0" borderId="47" pivotButton="0" quotePrefix="0" xfId="0"/>
    <xf numFmtId="0" fontId="35" fillId="0" borderId="37" applyAlignment="1" pivotButton="0" quotePrefix="0" xfId="0">
      <alignment horizontal="center" vertical="center" wrapText="1"/>
    </xf>
    <xf numFmtId="0" fontId="34" fillId="0" borderId="37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left" vertical="top" wrapText="1"/>
    </xf>
    <xf numFmtId="0" fontId="37" fillId="0" borderId="0" applyAlignment="1" pivotButton="0" quotePrefix="0" xfId="0">
      <alignment horizontal="center" vertical="center" wrapText="1"/>
    </xf>
    <xf numFmtId="0" fontId="34" fillId="0" borderId="0" applyAlignment="1" pivotButton="0" quotePrefix="0" xfId="0">
      <alignment horizontal="left" vertical="center" wrapText="1"/>
    </xf>
    <xf numFmtId="2" fontId="38" fillId="0" borderId="0" applyAlignment="1" pivotButton="0" quotePrefix="0" xfId="0">
      <alignment horizontal="center" vertical="center" wrapText="1"/>
    </xf>
    <xf numFmtId="0" fontId="0" fillId="0" borderId="46" pivotButton="0" quotePrefix="0" xfId="0"/>
    <xf numFmtId="0" fontId="0" fillId="0" borderId="43" pivotButton="0" quotePrefix="0" xfId="0"/>
    <xf numFmtId="0" fontId="0" fillId="0" borderId="45" pivotButton="0" quotePrefix="0" xfId="0"/>
    <xf numFmtId="0" fontId="0" fillId="0" borderId="40" pivotButton="0" quotePrefix="0" xfId="0"/>
    <xf numFmtId="0" fontId="38" fillId="0" borderId="38" applyAlignment="1" pivotButton="0" quotePrefix="0" xfId="0">
      <alignment horizontal="left" vertical="center" wrapText="1"/>
    </xf>
    <xf numFmtId="0" fontId="38" fillId="0" borderId="0" applyAlignment="1" pivotButton="0" quotePrefix="0" xfId="0">
      <alignment horizontal="left" vertical="top" wrapText="1"/>
    </xf>
    <xf numFmtId="2" fontId="34" fillId="0" borderId="0" applyAlignment="1" pivotButton="0" quotePrefix="0" xfId="0">
      <alignment horizontal="right" vertical="top" wrapText="1"/>
    </xf>
    <xf numFmtId="2" fontId="38" fillId="0" borderId="0" applyAlignment="1" pivotButton="0" quotePrefix="0" xfId="0">
      <alignment horizontal="right" vertical="top" wrapText="1"/>
    </xf>
    <xf numFmtId="165" fontId="34" fillId="0" borderId="0" applyAlignment="1" pivotButton="0" quotePrefix="0" xfId="0">
      <alignment horizontal="right" vertical="top" wrapText="1"/>
    </xf>
    <xf numFmtId="164" fontId="34" fillId="0" borderId="0" applyAlignment="1" pivotButton="0" quotePrefix="0" xfId="0">
      <alignment horizontal="right" vertical="top" wrapText="1"/>
    </xf>
    <xf numFmtId="0" fontId="39" fillId="0" borderId="0" applyAlignment="1" pivotButton="0" quotePrefix="0" xfId="0">
      <alignment horizontal="left" vertical="top" wrapText="1"/>
    </xf>
    <xf numFmtId="0" fontId="39" fillId="0" borderId="0" applyAlignment="1" pivotButton="0" quotePrefix="0" xfId="0">
      <alignment horizontal="right" vertical="top" wrapText="1"/>
    </xf>
    <xf numFmtId="165" fontId="39" fillId="0" borderId="0" applyAlignment="1" pivotButton="0" quotePrefix="0" xfId="0">
      <alignment horizontal="right" vertical="top" wrapText="1"/>
    </xf>
    <xf numFmtId="166" fontId="34" fillId="0" borderId="0" applyAlignment="1" pivotButton="0" quotePrefix="0" xfId="0">
      <alignment horizontal="right" vertical="top" wrapText="1"/>
    </xf>
    <xf numFmtId="167" fontId="34" fillId="0" borderId="0" applyAlignment="1" pivotButton="0" quotePrefix="0" xfId="0">
      <alignment horizontal="right" vertical="top" wrapText="1"/>
    </xf>
    <xf numFmtId="168" fontId="34" fillId="0" borderId="0" applyAlignment="1" pivotButton="0" quotePrefix="0" xfId="0">
      <alignment horizontal="right" vertical="top" wrapText="1"/>
    </xf>
    <xf numFmtId="169" fontId="34" fillId="0" borderId="0" applyAlignment="1" pivotButton="0" quotePrefix="0" xfId="0">
      <alignment horizontal="right" vertical="top" wrapText="1"/>
    </xf>
    <xf numFmtId="1" fontId="34" fillId="0" borderId="0" applyAlignment="1" pivotButton="0" quotePrefix="0" xfId="0">
      <alignment horizontal="right" vertical="top" wrapText="1"/>
    </xf>
    <xf numFmtId="0" fontId="38" fillId="0" borderId="41" applyAlignment="1" pivotButton="0" quotePrefix="0" xfId="0">
      <alignment horizontal="left" vertical="top" wrapText="1"/>
    </xf>
    <xf numFmtId="0" fontId="34" fillId="0" borderId="41" applyAlignment="1" pivotButton="0" quotePrefix="0" xfId="0">
      <alignment horizontal="left" vertical="top" wrapText="1"/>
    </xf>
    <xf numFmtId="2" fontId="38" fillId="0" borderId="41" applyAlignment="1" pivotButton="0" quotePrefix="0" xfId="0">
      <alignment horizontal="right" vertical="top" wrapText="1"/>
    </xf>
    <xf numFmtId="0" fontId="40" fillId="0" borderId="38" pivotButton="0" quotePrefix="0" xfId="0"/>
    <xf numFmtId="166" fontId="39" fillId="0" borderId="0" applyAlignment="1" pivotButton="0" quotePrefix="0" xfId="0">
      <alignment horizontal="right" vertical="top" wrapText="1"/>
    </xf>
    <xf numFmtId="0" fontId="41" fillId="0" borderId="0" applyAlignment="1" pivotButton="0" quotePrefix="0" xfId="0">
      <alignment horizontal="left" vertical="top" wrapText="1"/>
    </xf>
    <xf numFmtId="2" fontId="41" fillId="0" borderId="0" applyAlignment="1" pivotButton="0" quotePrefix="0" xfId="0">
      <alignment horizontal="right" vertical="top" wrapText="1"/>
    </xf>
    <xf numFmtId="0" fontId="40" fillId="0" borderId="42" pivotButton="0" quotePrefix="0" xfId="0"/>
    <xf numFmtId="0" fontId="41" fillId="0" borderId="0" applyAlignment="1" pivotButton="0" quotePrefix="0" xfId="0">
      <alignment horizontal="right" vertical="top" wrapText="1"/>
    </xf>
    <xf numFmtId="0" fontId="34" fillId="0" borderId="0" applyAlignment="1" pivotButton="0" quotePrefix="0" xfId="0">
      <alignment horizontal="left" wrapText="1"/>
    </xf>
    <xf numFmtId="0" fontId="34" fillId="0" borderId="38" applyAlignment="1" pivotButton="0" quotePrefix="0" xfId="0">
      <alignment horizontal="left" wrapText="1"/>
    </xf>
    <xf numFmtId="0" fontId="35" fillId="0" borderId="0" applyAlignment="1" pivotButton="0" quotePrefix="0" xfId="0">
      <alignment horizontal="left" vertical="center" wrapText="1"/>
    </xf>
  </cellXfs>
  <cellStyles count="1">
    <cellStyle name="Обычный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94"/>
  <sheetViews>
    <sheetView tabSelected="1" view="pageBreakPreview" topLeftCell="A62" zoomScale="110" zoomScaleNormal="100" zoomScaleSheetLayoutView="110" workbookViewId="0">
      <selection activeCell="J79" sqref="J79:L79"/>
    </sheetView>
  </sheetViews>
  <sheetFormatPr baseColWidth="8" defaultColWidth="9.33203125" defaultRowHeight="12.75"/>
  <cols>
    <col width="5.83203125" customWidth="1" style="206" min="1" max="1"/>
    <col width="18.6640625" customWidth="1" style="206" min="2" max="2"/>
    <col width="2.1640625" customWidth="1" style="206" min="3" max="3"/>
    <col width="5.83203125" customWidth="1" style="206" min="4" max="5"/>
    <col width="4.6640625" customWidth="1" style="206" min="6" max="6"/>
    <col width="10.5" customWidth="1" style="206" min="7" max="7"/>
    <col width="1.1640625" customWidth="1" style="206" min="8" max="8"/>
    <col width="5.83203125" customWidth="1" style="206" min="9" max="9"/>
    <col width="8" customWidth="1" style="206" min="10" max="10"/>
    <col width="5.83203125" customWidth="1" style="206" min="11" max="11"/>
    <col width="3.6640625" customWidth="1" style="206" min="12" max="12"/>
    <col hidden="1" width="6.83203125" customWidth="1" style="206" min="13" max="14"/>
    <col width="11.5" customWidth="1" style="206" min="15" max="15"/>
    <col width="10.1640625" customWidth="1" style="206" min="16" max="16"/>
    <col width="2.6640625" customWidth="1" style="206" min="17" max="17"/>
    <col width="4.6640625" customWidth="1" style="206" min="18" max="18"/>
    <col width="2.1640625" customWidth="1" style="206" min="19" max="19"/>
  </cols>
  <sheetData>
    <row r="1">
      <c r="A1" s="131" t="inlineStr">
        <is>
          <t>Приложение № 2</t>
        </is>
      </c>
    </row>
    <row r="2">
      <c r="A2" s="131" t="inlineStr">
        <is>
          <t>к приказу Министерства строительства</t>
        </is>
      </c>
    </row>
    <row r="3" ht="12" customHeight="1" s="206">
      <c r="A3" s="131" t="inlineStr">
        <is>
          <t>и жилищно-коммунального хозяйства Российской Федерации</t>
        </is>
      </c>
    </row>
    <row r="4">
      <c r="A4" s="132" t="inlineStr">
        <is>
          <t>от 20 ноября 2025 г. № 728/пр</t>
        </is>
      </c>
    </row>
    <row r="5" ht="17.25" customHeight="1" s="206">
      <c r="A5" s="104" t="n"/>
      <c r="V5" s="5" t="n"/>
    </row>
    <row r="6" ht="17.25" customHeight="1" s="206">
      <c r="A6" s="133" t="inlineStr">
        <is>
          <t>ОТЧЕТ О ДЕЯТЕЛЬНОСТИ ПО УПРАВЛЕНИЮ</t>
        </is>
      </c>
    </row>
    <row r="7" ht="17.25" customHeight="1" s="206">
      <c r="A7" s="133" t="inlineStr">
        <is>
          <t>МНОГОКВАРТИРНЫМ ДОМОМ</t>
        </is>
      </c>
    </row>
    <row r="8" ht="17.25" customHeight="1" s="206">
      <c r="A8" s="133" t="n"/>
      <c r="B8" s="133" t="n"/>
      <c r="C8" s="133" t="n"/>
      <c r="D8" s="133" t="n"/>
      <c r="E8" s="133" t="n"/>
      <c r="F8" s="133" t="n"/>
      <c r="G8" s="133" t="n"/>
      <c r="H8" s="133" t="n"/>
      <c r="I8" s="133" t="n"/>
      <c r="J8" s="133" t="n"/>
      <c r="K8" s="133" t="n"/>
      <c r="L8" s="133" t="n"/>
      <c r="M8" s="133" t="n"/>
      <c r="N8" s="133" t="n"/>
      <c r="O8" s="133" t="n"/>
      <c r="P8" s="133" t="n"/>
      <c r="Q8" s="133" t="n"/>
      <c r="R8" s="133" t="n"/>
      <c r="S8" s="133" t="n"/>
    </row>
    <row r="9" ht="15.75" customHeight="1" s="206">
      <c r="A9" s="134" t="inlineStr">
        <is>
          <t>Отчет    о    деятельности     по    управлению    многоквартирным     домом    по    адресу:</t>
        </is>
      </c>
    </row>
    <row r="10" ht="17.25" customHeight="1" s="206">
      <c r="A10" s="135" t="inlineStr">
        <is>
          <t>за 2025год (01.10.2025г. - 31.12.2025г.)</t>
        </is>
      </c>
    </row>
    <row r="11" ht="17.25" customHeight="1" s="206">
      <c r="A11" s="135" t="n"/>
      <c r="B11" s="136" t="n"/>
      <c r="C11" s="136" t="n"/>
      <c r="D11" s="136" t="n"/>
      <c r="E11" s="136" t="n"/>
      <c r="F11" s="136" t="n"/>
      <c r="G11" s="136" t="n"/>
      <c r="H11" s="136" t="n"/>
      <c r="I11" s="136" t="n"/>
      <c r="J11" s="136" t="n"/>
      <c r="K11" s="136" t="n"/>
      <c r="L11" s="136" t="n"/>
      <c r="M11" s="136" t="n"/>
      <c r="N11" s="136" t="n"/>
      <c r="O11" s="136" t="n"/>
      <c r="P11" s="136" t="n"/>
      <c r="Q11" s="136" t="n"/>
      <c r="R11" s="136" t="n"/>
      <c r="S11" s="136" t="n"/>
    </row>
    <row r="12" ht="17.25" customHeight="1" s="206">
      <c r="A12" s="137" t="inlineStr">
        <is>
          <t>Московская обл, г Щёлково, Комарова ул., д. 17/2</t>
        </is>
      </c>
      <c r="B12" s="207" t="n"/>
      <c r="C12" s="207" t="n"/>
      <c r="D12" s="207" t="n"/>
      <c r="E12" s="207" t="n"/>
      <c r="F12" s="207" t="n"/>
      <c r="G12" s="207" t="n"/>
      <c r="H12" s="207" t="n"/>
      <c r="I12" s="207" t="n"/>
      <c r="J12" s="207" t="n"/>
      <c r="K12" s="207" t="n"/>
      <c r="L12" s="207" t="n"/>
      <c r="M12" s="207" t="n"/>
      <c r="N12" s="207" t="n"/>
      <c r="O12" s="207" t="n"/>
      <c r="P12" s="207" t="n"/>
      <c r="Q12" s="207" t="n"/>
      <c r="R12" s="207" t="n"/>
      <c r="S12" s="207" t="n"/>
    </row>
    <row r="13">
      <c r="A13" s="123" t="inlineStr">
        <is>
          <t>(полное наименование лица, осуществляющего управление многоквартирным домом)</t>
        </is>
      </c>
      <c r="B13" s="208" t="n"/>
      <c r="C13" s="208" t="n"/>
      <c r="D13" s="208" t="n"/>
      <c r="E13" s="208" t="n"/>
      <c r="F13" s="208" t="n"/>
      <c r="G13" s="208" t="n"/>
      <c r="H13" s="208" t="n"/>
      <c r="I13" s="208" t="n"/>
      <c r="J13" s="208" t="n"/>
      <c r="K13" s="208" t="n"/>
      <c r="L13" s="208" t="n"/>
      <c r="M13" s="208" t="n"/>
      <c r="N13" s="208" t="n"/>
      <c r="O13" s="208" t="n"/>
      <c r="P13" s="208" t="n"/>
      <c r="Q13" s="208" t="n"/>
      <c r="R13" s="208" t="n"/>
      <c r="S13" s="208" t="n"/>
    </row>
    <row r="14" ht="15.75" customHeight="1" s="206">
      <c r="A14" s="138" t="inlineStr">
        <is>
          <t>Московская обл, г Щёлково, ул. Пустовская, д.20</t>
        </is>
      </c>
    </row>
    <row r="15">
      <c r="A15" s="124" t="inlineStr">
        <is>
          <t>(адрес места приема населения лицом, осуществляющим управление многоквартирного домом, по вопросам отчета)</t>
        </is>
      </c>
    </row>
    <row r="16" ht="15.75" customHeight="1" s="206">
      <c r="A16" s="128" t="inlineStr">
        <is>
          <t>1255000012981/5027335469</t>
        </is>
      </c>
      <c r="B16" s="207" t="n"/>
      <c r="C16" s="207" t="n"/>
      <c r="D16" s="207" t="n"/>
      <c r="E16" s="207" t="n"/>
      <c r="F16" s="207" t="n"/>
      <c r="G16" s="207" t="n"/>
      <c r="H16" s="207" t="n"/>
      <c r="I16" s="207" t="n"/>
      <c r="J16" s="207" t="n"/>
      <c r="K16" s="207" t="n"/>
      <c r="L16" s="207" t="n"/>
      <c r="M16" s="207" t="n"/>
      <c r="N16" s="207" t="n"/>
      <c r="O16" s="207" t="n"/>
      <c r="P16" s="207" t="n"/>
      <c r="Q16" s="207" t="n"/>
      <c r="R16" s="207" t="n"/>
      <c r="S16" s="207" t="n"/>
    </row>
    <row r="17">
      <c r="A17" s="123" t="inlineStr">
        <is>
          <t>(основной государственный регистрационный номер/идентификационный номер налогоплательщика)</t>
        </is>
      </c>
      <c r="B17" s="208" t="n"/>
      <c r="C17" s="208" t="n"/>
      <c r="D17" s="208" t="n"/>
      <c r="E17" s="208" t="n"/>
      <c r="F17" s="208" t="n"/>
      <c r="G17" s="208" t="n"/>
      <c r="H17" s="208" t="n"/>
      <c r="I17" s="208" t="n"/>
      <c r="J17" s="208" t="n"/>
      <c r="K17" s="208" t="n"/>
      <c r="L17" s="208" t="n"/>
      <c r="M17" s="208" t="n"/>
      <c r="N17" s="208" t="n"/>
      <c r="O17" s="208" t="n"/>
      <c r="P17" s="208" t="n"/>
      <c r="Q17" s="208" t="n"/>
      <c r="R17" s="208" t="n"/>
      <c r="S17" s="208" t="n"/>
    </row>
    <row r="18" ht="17.25" customHeight="1" s="206">
      <c r="A18" s="125" t="inlineStr">
        <is>
          <t>Лицо, уполномоченное давать разъяснения по отчету:</t>
        </is>
      </c>
    </row>
    <row r="19" ht="17.25" customHeight="1" s="206">
      <c r="A19" s="127" t="inlineStr">
        <is>
          <t>генеральный директор - Логунов Сергей Викторович</t>
        </is>
      </c>
      <c r="B19" s="207" t="n"/>
      <c r="C19" s="207" t="n"/>
      <c r="D19" s="207" t="n"/>
      <c r="E19" s="207" t="n"/>
      <c r="F19" s="207" t="n"/>
      <c r="G19" s="207" t="n"/>
      <c r="H19" s="207" t="n"/>
      <c r="I19" s="207" t="n"/>
      <c r="J19" s="207" t="n"/>
      <c r="K19" s="207" t="n"/>
      <c r="L19" s="207" t="n"/>
      <c r="M19" s="207" t="n"/>
      <c r="N19" s="207" t="n"/>
      <c r="O19" s="207" t="n"/>
      <c r="P19" s="207" t="n"/>
      <c r="Q19" s="207" t="n"/>
      <c r="R19" s="207" t="n"/>
      <c r="S19" s="207" t="n"/>
    </row>
    <row r="20">
      <c r="A20" s="123" t="inlineStr">
        <is>
          <t>(фамилия, имя, отчество (при наличии), должность)</t>
        </is>
      </c>
      <c r="B20" s="208" t="n"/>
      <c r="C20" s="208" t="n"/>
      <c r="D20" s="208" t="n"/>
      <c r="E20" s="208" t="n"/>
      <c r="F20" s="208" t="n"/>
      <c r="G20" s="208" t="n"/>
      <c r="H20" s="208" t="n"/>
      <c r="I20" s="208" t="n"/>
      <c r="J20" s="208" t="n"/>
      <c r="K20" s="208" t="n"/>
      <c r="L20" s="208" t="n"/>
      <c r="M20" s="208" t="n"/>
      <c r="N20" s="208" t="n"/>
      <c r="O20" s="208" t="n"/>
      <c r="P20" s="208" t="n"/>
      <c r="Q20" s="208" t="n"/>
      <c r="R20" s="208" t="n"/>
      <c r="S20" s="208" t="n"/>
    </row>
    <row r="21" ht="15.75" customHeight="1" s="206">
      <c r="A21" s="128" t="inlineStr">
        <is>
          <t>8(496)563-60-04, эл. почта: uk-gilreshiy@mail.ru</t>
        </is>
      </c>
      <c r="B21" s="207" t="n"/>
      <c r="C21" s="207" t="n"/>
      <c r="D21" s="207" t="n"/>
      <c r="E21" s="207" t="n"/>
      <c r="F21" s="207" t="n"/>
      <c r="G21" s="207" t="n"/>
      <c r="H21" s="207" t="n"/>
      <c r="I21" s="207" t="n"/>
      <c r="J21" s="207" t="n"/>
      <c r="K21" s="207" t="n"/>
      <c r="L21" s="207" t="n"/>
      <c r="M21" s="207" t="n"/>
      <c r="N21" s="207" t="n"/>
      <c r="O21" s="207" t="n"/>
      <c r="P21" s="207" t="n"/>
      <c r="Q21" s="207" t="n"/>
      <c r="R21" s="207" t="n"/>
      <c r="S21" s="207" t="n"/>
    </row>
    <row r="22">
      <c r="A22" s="123" t="inlineStr">
        <is>
          <t>(номер телефона, адрес электронной почты (при наличии) лица, уполномоченного давать разъяснения по отчету)</t>
        </is>
      </c>
      <c r="B22" s="208" t="n"/>
      <c r="C22" s="208" t="n"/>
      <c r="D22" s="208" t="n"/>
      <c r="E22" s="208" t="n"/>
      <c r="F22" s="208" t="n"/>
      <c r="G22" s="208" t="n"/>
      <c r="H22" s="208" t="n"/>
      <c r="I22" s="208" t="n"/>
      <c r="J22" s="208" t="n"/>
      <c r="K22" s="208" t="n"/>
      <c r="L22" s="208" t="n"/>
      <c r="M22" s="208" t="n"/>
      <c r="N22" s="208" t="n"/>
      <c r="O22" s="208" t="n"/>
      <c r="P22" s="208" t="n"/>
      <c r="Q22" s="208" t="n"/>
      <c r="R22" s="208" t="n"/>
      <c r="S22" s="208" t="n"/>
    </row>
    <row r="23" ht="60.75" customFormat="1" customHeight="1" s="20">
      <c r="A23" s="140" t="inlineStr">
        <is>
    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      5068,10     м2</t>
        </is>
      </c>
    </row>
    <row r="24" ht="15.75" customFormat="1" customHeight="1" s="20">
      <c r="A24" s="152" t="inlineStr">
        <is>
          <t>Дата размещения отчета: " 31   "    марта 2026  г.</t>
        </is>
      </c>
    </row>
    <row r="25" ht="15.75" customFormat="1" customHeight="1" s="20">
      <c r="A25" s="153" t="n"/>
      <c r="B25" s="153" t="n"/>
      <c r="C25" s="153" t="n"/>
      <c r="D25" s="153" t="n"/>
      <c r="E25" s="153" t="n"/>
      <c r="F25" s="153" t="n"/>
      <c r="G25" s="153" t="n"/>
      <c r="H25" s="153" t="n"/>
      <c r="I25" s="153" t="n"/>
      <c r="J25" s="153" t="n"/>
      <c r="K25" s="153" t="n"/>
      <c r="L25" s="153" t="n"/>
      <c r="M25" s="153" t="n"/>
      <c r="N25" s="153" t="n"/>
      <c r="O25" s="153" t="n"/>
      <c r="P25" s="153" t="n"/>
      <c r="Q25" s="153" t="n"/>
      <c r="R25" s="153" t="n"/>
      <c r="S25" s="153" t="n"/>
    </row>
    <row r="26" ht="15.75" customFormat="1" customHeight="1" s="20">
      <c r="A26" s="154" t="n"/>
    </row>
    <row r="27" ht="15.75" customFormat="1" customHeight="1" s="20">
      <c r="A27" s="139" t="inlineStr">
        <is>
          <t>1. За отчетный период выполнены следующие работы (оказаны следующие услуги)</t>
        </is>
      </c>
    </row>
    <row r="28" ht="15.75" customFormat="1" customHeight="1" s="20">
      <c r="A28" s="140" t="inlineStr">
        <is>
          <t>по содержанию общего имущества собственников помещений в многоквартирном доме:</t>
        </is>
      </c>
    </row>
    <row r="29" ht="15.75" customHeight="1" s="206">
      <c r="A29" s="104" t="n"/>
      <c r="B29" s="104" t="n"/>
      <c r="C29" s="104" t="n"/>
      <c r="D29" s="104" t="n"/>
      <c r="E29" s="104" t="n"/>
      <c r="F29" s="104" t="n"/>
      <c r="G29" s="104" t="n"/>
      <c r="H29" s="104" t="n"/>
      <c r="I29" s="104" t="n"/>
      <c r="J29" s="104" t="n"/>
      <c r="K29" s="104" t="n"/>
      <c r="L29" s="104" t="n"/>
      <c r="M29" s="104" t="n"/>
      <c r="N29" s="104" t="n"/>
      <c r="O29" s="104" t="n"/>
      <c r="P29" s="104" t="n"/>
      <c r="Q29" s="104" t="n"/>
      <c r="R29" s="104" t="n"/>
      <c r="S29" s="104" t="n"/>
    </row>
    <row r="30" ht="15.75" customHeight="1" s="206">
      <c r="A30" s="2" t="inlineStr">
        <is>
          <t>№</t>
        </is>
      </c>
      <c r="B30" s="8" t="inlineStr">
        <is>
          <t>Наименование</t>
        </is>
      </c>
      <c r="C30" s="8" t="inlineStr">
        <is>
          <t>Единица</t>
        </is>
      </c>
      <c r="D30" s="209" t="n"/>
      <c r="E30" s="210" t="n"/>
      <c r="F30" s="80" t="inlineStr">
        <is>
          <t>Цена</t>
        </is>
      </c>
      <c r="G30" s="209" t="n"/>
      <c r="H30" s="79" t="inlineStr">
        <is>
          <t>По перечню работ (услуг)</t>
        </is>
      </c>
      <c r="I30" s="208" t="n"/>
      <c r="J30" s="208" t="n"/>
      <c r="K30" s="208" t="n"/>
      <c r="L30" s="211" t="n"/>
      <c r="M30" s="24" t="n"/>
      <c r="N30" s="82" t="inlineStr">
        <is>
          <t>Выполнено</t>
        </is>
      </c>
      <c r="O30" s="208" t="n"/>
      <c r="P30" s="208" t="n"/>
      <c r="Q30" s="208" t="n"/>
      <c r="R30" s="208" t="n"/>
      <c r="S30" s="211" t="n"/>
    </row>
    <row r="31">
      <c r="A31" s="83" t="inlineStr">
        <is>
          <t>п/п</t>
        </is>
      </c>
      <c r="B31" s="84" t="inlineStr">
        <is>
          <t>работы</t>
        </is>
      </c>
      <c r="C31" s="212" t="inlineStr">
        <is>
          <t>измерения</t>
        </is>
      </c>
      <c r="E31" s="213" t="n"/>
      <c r="F31" s="212" t="inlineStr">
        <is>
          <t>(стоимость)</t>
        </is>
      </c>
      <c r="G31" s="213" t="n"/>
      <c r="H31" s="214" t="n"/>
      <c r="I31" s="207" t="n"/>
      <c r="J31" s="207" t="n"/>
      <c r="K31" s="207" t="n"/>
      <c r="L31" s="215" t="n"/>
      <c r="M31" s="24" t="n"/>
      <c r="N31" s="214" t="n"/>
      <c r="O31" s="207" t="n"/>
      <c r="P31" s="207" t="n"/>
      <c r="Q31" s="207" t="n"/>
      <c r="R31" s="207" t="n"/>
      <c r="S31" s="215" t="n"/>
    </row>
    <row r="32" ht="12.75" customHeight="1" s="206">
      <c r="A32" s="216" t="n"/>
      <c r="B32" s="216" t="n"/>
      <c r="C32" s="217" t="n"/>
      <c r="E32" s="213" t="n"/>
      <c r="F32" s="217" t="n"/>
      <c r="G32" s="213" t="n"/>
      <c r="H32" s="92" t="inlineStr">
        <is>
          <t>Количество единиц работы (оказанной услуги)</t>
        </is>
      </c>
      <c r="K32" s="79" t="inlineStr">
        <is>
          <t>Стоимость работы (оказанной услуги), руб. (произведение граф 4 и 5)</t>
        </is>
      </c>
      <c r="L32" s="208" t="n"/>
      <c r="M32" s="211" t="n"/>
      <c r="N32" s="28" t="inlineStr">
        <is>
          <t>Количество единиц работы (оказанной услуги)</t>
        </is>
      </c>
      <c r="O32" s="79" t="inlineStr">
        <is>
          <t>Количество единиц работы (оказанной услуги)</t>
        </is>
      </c>
      <c r="P32" s="95" t="inlineStr">
        <is>
          <t>Стоимость работы (оказанной услуги), руб. (произведение граф 4 и 7)</t>
        </is>
      </c>
      <c r="S32" s="213" t="n"/>
    </row>
    <row r="33">
      <c r="A33" s="3" t="n"/>
      <c r="B33" s="9" t="inlineStr">
        <is>
          <t>(услуги)</t>
        </is>
      </c>
      <c r="C33" s="9" t="inlineStr">
        <is>
          <t>работы</t>
        </is>
      </c>
      <c r="E33" s="213" t="n"/>
      <c r="F33" s="9" t="inlineStr">
        <is>
          <t>единицы</t>
        </is>
      </c>
      <c r="G33" s="213" t="n"/>
      <c r="H33" s="217" t="n"/>
      <c r="K33" s="218" t="n"/>
      <c r="M33" s="219" t="n"/>
      <c r="N33" s="24" t="n"/>
      <c r="O33" s="220" t="n"/>
      <c r="S33" s="213" t="n"/>
    </row>
    <row r="34">
      <c r="A34" s="3" t="n"/>
      <c r="B34" s="10" t="n"/>
      <c r="C34" s="9" t="inlineStr">
        <is>
          <t>(услуги)</t>
        </is>
      </c>
      <c r="E34" s="213" t="n"/>
      <c r="F34" s="9" t="inlineStr">
        <is>
          <t>работы</t>
        </is>
      </c>
      <c r="G34" s="213" t="n"/>
      <c r="H34" s="217" t="n"/>
      <c r="K34" s="218" t="n"/>
      <c r="M34" s="219" t="n"/>
      <c r="N34" s="24" t="n"/>
      <c r="O34" s="220" t="n"/>
      <c r="S34" s="213" t="n"/>
    </row>
    <row r="35">
      <c r="A35" s="3" t="n"/>
      <c r="B35" s="10" t="n"/>
      <c r="C35" s="10" t="n"/>
      <c r="E35" s="213" t="n"/>
      <c r="F35" s="9" t="inlineStr">
        <is>
          <t>(услуги),</t>
        </is>
      </c>
      <c r="G35" s="213" t="n"/>
      <c r="H35" s="217" t="n"/>
      <c r="K35" s="218" t="n"/>
      <c r="M35" s="219" t="n"/>
      <c r="N35" s="24" t="n"/>
      <c r="O35" s="220" t="n"/>
      <c r="S35" s="213" t="n"/>
    </row>
    <row r="36">
      <c r="A36" s="4" t="n"/>
      <c r="B36" s="11" t="n"/>
      <c r="C36" s="11" t="n"/>
      <c r="D36" s="221" t="n"/>
      <c r="E36" s="222" t="n"/>
      <c r="F36" s="223" t="inlineStr">
        <is>
          <t>руб.</t>
        </is>
      </c>
      <c r="G36" s="222" t="n"/>
      <c r="H36" s="224" t="n"/>
      <c r="I36" s="221" t="n"/>
      <c r="J36" s="221" t="n"/>
      <c r="K36" s="214" t="n"/>
      <c r="L36" s="207" t="n"/>
      <c r="M36" s="215" t="n"/>
      <c r="N36" s="24" t="n"/>
      <c r="O36" s="225" t="n"/>
      <c r="P36" s="221" t="n"/>
      <c r="Q36" s="221" t="n"/>
      <c r="R36" s="221" t="n"/>
      <c r="S36" s="222" t="n"/>
    </row>
    <row r="37">
      <c r="A37" s="42" t="n">
        <v>1</v>
      </c>
      <c r="B37" s="42" t="n">
        <v>2</v>
      </c>
      <c r="C37" s="42" t="n">
        <v>3</v>
      </c>
      <c r="D37" s="226" t="n"/>
      <c r="E37" s="227" t="n"/>
      <c r="F37" s="42" t="n">
        <v>4</v>
      </c>
      <c r="G37" s="227" t="n"/>
      <c r="H37" s="42" t="n">
        <v>5</v>
      </c>
      <c r="I37" s="226" t="n"/>
      <c r="J37" s="227" t="n"/>
      <c r="K37" s="228" t="n">
        <v>6</v>
      </c>
      <c r="L37" s="221" t="n"/>
      <c r="M37" s="221" t="n"/>
      <c r="N37" s="43" t="n">
        <v>7</v>
      </c>
      <c r="O37" s="44" t="n">
        <v>7</v>
      </c>
      <c r="P37" s="157" t="n">
        <v>8</v>
      </c>
      <c r="Q37" s="226" t="n"/>
      <c r="R37" s="226" t="n"/>
      <c r="S37" s="227" t="n"/>
    </row>
    <row r="38">
      <c r="A38" s="36" t="n">
        <v>1</v>
      </c>
      <c r="B38" s="47" t="inlineStr">
        <is>
          <t>Управление домом</t>
        </is>
      </c>
      <c r="C38" s="229" t="inlineStr">
        <is>
          <t>руб.</t>
        </is>
      </c>
      <c r="D38" s="226" t="n"/>
      <c r="E38" s="227" t="n"/>
      <c r="F38" s="230">
        <f>5068.1*K38</f>
        <v/>
      </c>
      <c r="G38" s="227" t="n"/>
      <c r="H38" s="231" t="n"/>
      <c r="I38" s="226" t="n"/>
      <c r="J38" s="232" t="n"/>
      <c r="K38" s="96" t="n">
        <v>7.13</v>
      </c>
      <c r="L38" s="233" t="n"/>
      <c r="M38" s="37" t="n"/>
      <c r="N38" s="38" t="n"/>
      <c r="O38" s="48" t="n">
        <v>3</v>
      </c>
      <c r="P38" s="234">
        <f>O38*F38</f>
        <v/>
      </c>
      <c r="Q38" s="226" t="n"/>
      <c r="R38" s="226" t="n"/>
      <c r="S38" s="227" t="n"/>
    </row>
    <row r="39">
      <c r="A39" s="36" t="n"/>
      <c r="B39" s="36" t="inlineStr">
        <is>
          <t>в т.ч. услуги РКЦ</t>
        </is>
      </c>
      <c r="C39" s="229" t="inlineStr">
        <is>
          <t>руб.</t>
        </is>
      </c>
      <c r="D39" s="226" t="n"/>
      <c r="E39" s="227" t="n"/>
      <c r="F39" s="235">
        <f>5068.1*K39</f>
        <v/>
      </c>
      <c r="G39" s="227" t="n"/>
      <c r="H39" s="231" t="n"/>
      <c r="I39" s="226" t="n"/>
      <c r="J39" s="232" t="n"/>
      <c r="K39" s="97" t="n">
        <v>1.51</v>
      </c>
      <c r="L39" s="233" t="n"/>
      <c r="M39" s="37" t="n"/>
      <c r="N39" s="38" t="n"/>
      <c r="O39" s="45" t="n">
        <v>3</v>
      </c>
      <c r="P39" s="236">
        <f>O39*F39</f>
        <v/>
      </c>
      <c r="Q39" s="226" t="n"/>
      <c r="R39" s="226" t="n"/>
      <c r="S39" s="227" t="n"/>
    </row>
    <row r="40">
      <c r="A40" s="36" t="n"/>
      <c r="B40" s="36" t="inlineStr">
        <is>
          <t>в т.ч. услуги МФЦ</t>
        </is>
      </c>
      <c r="C40" s="229" t="inlineStr">
        <is>
          <t>руб.</t>
        </is>
      </c>
      <c r="D40" s="226" t="n"/>
      <c r="E40" s="227" t="n"/>
      <c r="F40" s="235">
        <f>5068.1*K40</f>
        <v/>
      </c>
      <c r="G40" s="227" t="n"/>
      <c r="H40" s="231" t="n"/>
      <c r="I40" s="226" t="n"/>
      <c r="J40" s="232" t="n"/>
      <c r="K40" s="97" t="n">
        <v>0.43</v>
      </c>
      <c r="L40" s="233" t="n"/>
      <c r="M40" s="37" t="n"/>
      <c r="N40" s="38" t="n"/>
      <c r="O40" s="45" t="n">
        <v>3</v>
      </c>
      <c r="P40" s="236">
        <f>O40*F40</f>
        <v/>
      </c>
      <c r="Q40" s="226" t="n"/>
      <c r="R40" s="226" t="n"/>
      <c r="S40" s="227" t="n"/>
    </row>
    <row r="41" ht="24" customHeight="1" s="206">
      <c r="A41" s="36" t="n">
        <v>2</v>
      </c>
      <c r="B41" s="49" t="inlineStr">
        <is>
          <t>Содержание общего имущества</t>
        </is>
      </c>
      <c r="C41" s="229" t="inlineStr">
        <is>
          <t>руб.</t>
        </is>
      </c>
      <c r="D41" s="226" t="n"/>
      <c r="E41" s="227" t="n"/>
      <c r="F41" s="230">
        <f>5068.1*K41</f>
        <v/>
      </c>
      <c r="G41" s="227" t="n"/>
      <c r="H41" s="231" t="n"/>
      <c r="I41" s="226" t="n"/>
      <c r="J41" s="232" t="n"/>
      <c r="K41" s="237" t="n">
        <v>25.98</v>
      </c>
      <c r="L41" s="233" t="n"/>
      <c r="M41" s="37" t="n"/>
      <c r="N41" s="38" t="n"/>
      <c r="O41" s="45" t="n">
        <v>3</v>
      </c>
      <c r="P41" s="234">
        <f>O41*F41</f>
        <v/>
      </c>
      <c r="Q41" s="226" t="n"/>
      <c r="R41" s="226" t="n"/>
      <c r="S41" s="227" t="n"/>
    </row>
    <row r="42" ht="12.75" customHeight="1" s="206">
      <c r="A42" s="36" t="n"/>
      <c r="B42" s="50" t="inlineStr">
        <is>
          <t>в т.ч. Текущий ремонт</t>
        </is>
      </c>
      <c r="C42" s="229" t="inlineStr">
        <is>
          <t>руб.</t>
        </is>
      </c>
      <c r="D42" s="226" t="n"/>
      <c r="E42" s="227" t="n"/>
      <c r="F42" s="235">
        <f>5068.1*K42</f>
        <v/>
      </c>
      <c r="G42" s="227" t="n"/>
      <c r="H42" s="231" t="n"/>
      <c r="I42" s="226" t="n"/>
      <c r="J42" s="232" t="n"/>
      <c r="K42" s="97" t="n">
        <v>6.36</v>
      </c>
      <c r="L42" s="233" t="n"/>
      <c r="M42" s="37" t="n"/>
      <c r="N42" s="38" t="n"/>
      <c r="O42" s="45" t="n">
        <v>3</v>
      </c>
      <c r="P42" s="236">
        <f>O42*F42</f>
        <v/>
      </c>
      <c r="Q42" s="226" t="n"/>
      <c r="R42" s="226" t="n"/>
      <c r="S42" s="227" t="n"/>
    </row>
    <row r="43">
      <c r="A43" s="36" t="n"/>
      <c r="B43" s="50" t="inlineStr">
        <is>
          <t>в т.ч. Подъездов</t>
        </is>
      </c>
      <c r="C43" s="229" t="inlineStr">
        <is>
          <t>руб.</t>
        </is>
      </c>
      <c r="D43" s="226" t="n"/>
      <c r="E43" s="227" t="n"/>
      <c r="F43" s="235">
        <f>5068.1*K43</f>
        <v/>
      </c>
      <c r="G43" s="227" t="n"/>
      <c r="H43" s="231" t="n"/>
      <c r="I43" s="226" t="n"/>
      <c r="J43" s="232" t="n"/>
      <c r="K43" s="41" t="n">
        <v>3.17</v>
      </c>
      <c r="L43" s="233" t="n"/>
      <c r="M43" s="37" t="n"/>
      <c r="N43" s="38" t="n"/>
      <c r="O43" s="45" t="n">
        <v>3</v>
      </c>
      <c r="P43" s="236">
        <f>O43*F43</f>
        <v/>
      </c>
      <c r="Q43" s="226" t="n"/>
      <c r="R43" s="226" t="n"/>
      <c r="S43" s="227" t="n"/>
    </row>
    <row r="44" ht="22.5" customHeight="1" s="206">
      <c r="A44" s="36" t="n"/>
      <c r="B44" s="50" t="inlineStr">
        <is>
          <t>в т.ч. Содержание лифтов</t>
        </is>
      </c>
      <c r="C44" s="229" t="inlineStr">
        <is>
          <t>руб.</t>
        </is>
      </c>
      <c r="D44" s="226" t="n"/>
      <c r="E44" s="227" t="n"/>
      <c r="F44" s="235">
        <f>5068.1*K44</f>
        <v/>
      </c>
      <c r="G44" s="227" t="n"/>
      <c r="H44" s="231" t="n"/>
      <c r="I44" s="226" t="n"/>
      <c r="J44" s="232" t="n"/>
      <c r="K44" s="41" t="n">
        <v>0</v>
      </c>
      <c r="L44" s="233" t="n"/>
      <c r="M44" s="37" t="n"/>
      <c r="N44" s="38" t="n"/>
      <c r="O44" s="45" t="n">
        <v>3</v>
      </c>
      <c r="P44" s="236">
        <f>O44*F44</f>
        <v/>
      </c>
      <c r="Q44" s="226" t="n"/>
      <c r="R44" s="226" t="n"/>
      <c r="S44" s="227" t="n"/>
      <c r="V44" s="60" t="n"/>
    </row>
    <row r="45" ht="22.5" customHeight="1" s="206">
      <c r="A45" s="36" t="n"/>
      <c r="B45" s="50" t="inlineStr">
        <is>
          <t>в т.ч. Содержание мусоропроводов</t>
        </is>
      </c>
      <c r="C45" s="229" t="inlineStr">
        <is>
          <t>руб.</t>
        </is>
      </c>
      <c r="D45" s="226" t="n"/>
      <c r="E45" s="227" t="n"/>
      <c r="F45" s="235">
        <f>5068.1*K45</f>
        <v/>
      </c>
      <c r="G45" s="227" t="n"/>
      <c r="H45" s="231" t="n"/>
      <c r="I45" s="226" t="n"/>
      <c r="J45" s="232" t="n"/>
      <c r="K45" s="41" t="n">
        <v>0</v>
      </c>
      <c r="L45" s="233" t="n"/>
      <c r="M45" s="37" t="n"/>
      <c r="N45" s="38" t="n"/>
      <c r="O45" s="45" t="n">
        <v>3</v>
      </c>
      <c r="P45" s="236">
        <f>O45*F45</f>
        <v/>
      </c>
      <c r="Q45" s="226" t="n"/>
      <c r="R45" s="226" t="n"/>
      <c r="S45" s="227" t="n"/>
    </row>
    <row r="46" ht="33.75" customHeight="1" s="206">
      <c r="A46" s="36" t="n"/>
      <c r="B46" s="50" t="inlineStr">
        <is>
          <t>в т.ч. Уборка придомовой территории</t>
        </is>
      </c>
      <c r="C46" s="229" t="inlineStr">
        <is>
          <t>руб.</t>
        </is>
      </c>
      <c r="D46" s="226" t="n"/>
      <c r="E46" s="227" t="n"/>
      <c r="F46" s="235">
        <f>5068.1*K46</f>
        <v/>
      </c>
      <c r="G46" s="227" t="n"/>
      <c r="H46" s="231" t="n"/>
      <c r="I46" s="226" t="n"/>
      <c r="J46" s="232" t="n"/>
      <c r="K46" s="97" t="n">
        <v>4.55</v>
      </c>
      <c r="L46" s="233" t="n"/>
      <c r="M46" s="37" t="n"/>
      <c r="N46" s="38" t="n"/>
      <c r="O46" s="45" t="n">
        <v>3</v>
      </c>
      <c r="P46" s="236">
        <f>O46*F46</f>
        <v/>
      </c>
      <c r="Q46" s="226" t="n"/>
      <c r="R46" s="226" t="n"/>
      <c r="S46" s="227" t="n"/>
    </row>
    <row r="47" ht="22.5" customHeight="1" s="206">
      <c r="A47" s="36" t="n"/>
      <c r="B47" s="50" t="inlineStr">
        <is>
          <t>в т.ч. Содержание мест общего пользования</t>
        </is>
      </c>
      <c r="C47" s="229" t="inlineStr">
        <is>
          <t>руб.</t>
        </is>
      </c>
      <c r="D47" s="226" t="n"/>
      <c r="E47" s="227" t="n"/>
      <c r="F47" s="235">
        <f>5068.1*K47</f>
        <v/>
      </c>
      <c r="G47" s="227" t="n"/>
      <c r="H47" s="231" t="n"/>
      <c r="I47" s="226" t="n"/>
      <c r="J47" s="232" t="n"/>
      <c r="K47" s="97" t="n">
        <v>3.53</v>
      </c>
      <c r="L47" s="233" t="n"/>
      <c r="M47" s="37" t="n"/>
      <c r="N47" s="38" t="n"/>
      <c r="O47" s="45" t="n">
        <v>3</v>
      </c>
      <c r="P47" s="236">
        <f>O47*F47</f>
        <v/>
      </c>
      <c r="Q47" s="226" t="n"/>
      <c r="R47" s="226" t="n"/>
      <c r="S47" s="227" t="n"/>
    </row>
    <row r="48" ht="75.75" customHeight="1" s="206">
      <c r="A48" s="36" t="n"/>
      <c r="B48" s="50" t="inlineStr">
        <is>
          <t xml:space="preserve">в т.ч. Техническое обслуживание инженерного оборудования и конструктивных элементов зданий </t>
        </is>
      </c>
      <c r="C48" s="229" t="inlineStr">
        <is>
          <t>руб.</t>
        </is>
      </c>
      <c r="D48" s="226" t="n"/>
      <c r="E48" s="227" t="n"/>
      <c r="F48" s="235">
        <f>5068.1*K48</f>
        <v/>
      </c>
      <c r="G48" s="227" t="n"/>
      <c r="H48" s="231" t="n"/>
      <c r="I48" s="226" t="n"/>
      <c r="J48" s="232" t="n"/>
      <c r="K48" s="98" t="n">
        <v>7.64</v>
      </c>
      <c r="L48" s="211" t="n"/>
      <c r="M48" s="37" t="n"/>
      <c r="N48" s="38" t="n"/>
      <c r="O48" s="45" t="n">
        <v>3</v>
      </c>
      <c r="P48" s="236">
        <f>O48*F48</f>
        <v/>
      </c>
      <c r="Q48" s="226" t="n"/>
      <c r="R48" s="226" t="n"/>
      <c r="S48" s="227" t="n"/>
    </row>
    <row r="49">
      <c r="A49" s="36" t="n"/>
      <c r="B49" s="50" t="inlineStr">
        <is>
          <t>в т.ч. Дератизация</t>
        </is>
      </c>
      <c r="C49" s="229" t="inlineStr">
        <is>
          <t>руб.</t>
        </is>
      </c>
      <c r="D49" s="226" t="n"/>
      <c r="E49" s="227" t="n"/>
      <c r="F49" s="235">
        <f>5068.1*K49</f>
        <v/>
      </c>
      <c r="G49" s="227" t="n"/>
      <c r="H49" s="99" t="n"/>
      <c r="I49" s="226" t="n"/>
      <c r="J49" s="226" t="n"/>
      <c r="K49" s="97" t="n">
        <v>0.23</v>
      </c>
      <c r="L49" s="233" t="n"/>
      <c r="M49" s="41" t="n"/>
      <c r="N49" s="38" t="n"/>
      <c r="O49" s="45" t="n">
        <v>3</v>
      </c>
      <c r="P49" s="236">
        <f>O49*F49</f>
        <v/>
      </c>
      <c r="Q49" s="226" t="n"/>
      <c r="R49" s="226" t="n"/>
      <c r="S49" s="227" t="n"/>
    </row>
    <row r="50" ht="33.75" customHeight="1" s="206">
      <c r="A50" s="36" t="n"/>
      <c r="B50" s="50" t="inlineStr">
        <is>
          <t>в т.ч. Очистка вентканалов и дымоходов</t>
        </is>
      </c>
      <c r="C50" s="229" t="inlineStr">
        <is>
          <t>руб.</t>
        </is>
      </c>
      <c r="D50" s="226" t="n"/>
      <c r="E50" s="227" t="n"/>
      <c r="F50" s="235">
        <f>5068.1*K50</f>
        <v/>
      </c>
      <c r="G50" s="227" t="n"/>
      <c r="H50" s="231" t="n"/>
      <c r="I50" s="226" t="n"/>
      <c r="J50" s="232" t="n"/>
      <c r="K50" s="97" t="n">
        <v>0.32</v>
      </c>
      <c r="L50" s="233" t="n"/>
      <c r="M50" s="41" t="n"/>
      <c r="N50" s="38" t="n"/>
      <c r="O50" s="45" t="n">
        <v>3</v>
      </c>
      <c r="P50" s="236">
        <f>O50*F50</f>
        <v/>
      </c>
      <c r="Q50" s="226" t="n"/>
      <c r="R50" s="226" t="n"/>
      <c r="S50" s="227" t="n"/>
    </row>
    <row r="51" ht="33.75" customHeight="1" s="206">
      <c r="A51" s="193" t="n"/>
      <c r="B51" s="53" t="inlineStr">
        <is>
          <t>в т.ч. Противопожарные мероприятия</t>
        </is>
      </c>
      <c r="C51" s="229" t="inlineStr">
        <is>
          <t>руб.</t>
        </is>
      </c>
      <c r="D51" s="226" t="n"/>
      <c r="E51" s="227" t="n"/>
      <c r="F51" s="235">
        <f>5068.1*K51</f>
        <v/>
      </c>
      <c r="G51" s="227" t="n"/>
      <c r="H51" s="231" t="n"/>
      <c r="I51" s="226" t="n"/>
      <c r="J51" s="232" t="n"/>
      <c r="K51" s="97" t="n">
        <v>0.18</v>
      </c>
      <c r="L51" s="233" t="n"/>
      <c r="M51" s="41" t="n"/>
      <c r="N51" s="38" t="n"/>
      <c r="O51" s="41" t="n">
        <v>3</v>
      </c>
      <c r="P51" s="236">
        <f>O51*F51</f>
        <v/>
      </c>
      <c r="Q51" s="226" t="n"/>
      <c r="R51" s="226" t="n"/>
      <c r="S51" s="227" t="n"/>
    </row>
    <row r="52" ht="16.5" customHeight="1" s="206">
      <c r="A52" s="36" t="n"/>
      <c r="B52" s="238" t="inlineStr">
        <is>
          <t xml:space="preserve">Дополнительные услуги: </t>
        </is>
      </c>
      <c r="S52" s="213" t="n"/>
    </row>
    <row r="53" ht="22.5" customHeight="1" s="206">
      <c r="A53" s="36" t="n"/>
      <c r="B53" s="50" t="inlineStr">
        <is>
          <t>в т.ч. Ремонт межпанельных швов</t>
        </is>
      </c>
      <c r="C53" s="229" t="inlineStr">
        <is>
          <t>руб.</t>
        </is>
      </c>
      <c r="D53" s="226" t="n"/>
      <c r="E53" s="227" t="n"/>
      <c r="F53" s="229">
        <f>K53*5068.1</f>
        <v/>
      </c>
      <c r="G53" s="227" t="n"/>
      <c r="H53" s="239" t="n"/>
      <c r="I53" s="209" t="n"/>
      <c r="J53" s="240" t="n"/>
      <c r="K53" s="45" t="n">
        <v>0</v>
      </c>
      <c r="L53" s="211" t="n"/>
      <c r="M53" s="45" t="n"/>
      <c r="N53" s="38" t="n"/>
      <c r="O53" s="45" t="n">
        <v>3</v>
      </c>
      <c r="P53" s="236">
        <f>O53*F53</f>
        <v/>
      </c>
      <c r="Q53" s="226" t="n"/>
      <c r="R53" s="226" t="n"/>
      <c r="S53" s="227" t="n"/>
    </row>
    <row r="54" ht="22.5" customHeight="1" s="206">
      <c r="A54" s="40" t="n"/>
      <c r="B54" s="53" t="inlineStr">
        <is>
          <t>в т.ч. Техническое обслуживание ВДГО</t>
        </is>
      </c>
      <c r="C54" s="229" t="inlineStr">
        <is>
          <t>руб.</t>
        </is>
      </c>
      <c r="D54" s="226" t="n"/>
      <c r="E54" s="227" t="n"/>
      <c r="F54" s="229">
        <f>K54*5068.1</f>
        <v/>
      </c>
      <c r="G54" s="227" t="n"/>
      <c r="H54" s="161" t="n"/>
      <c r="I54" s="241" t="n"/>
      <c r="J54" s="233" t="n"/>
      <c r="K54" s="162" t="n">
        <v>0.9399999999999999</v>
      </c>
      <c r="L54" s="241" t="n"/>
      <c r="M54" s="233" t="n"/>
      <c r="N54" s="54" t="n"/>
      <c r="O54" s="41" t="n">
        <v>3</v>
      </c>
      <c r="P54" s="236">
        <f>O54*F54</f>
        <v/>
      </c>
      <c r="Q54" s="226" t="n"/>
      <c r="R54" s="226" t="n"/>
      <c r="S54" s="227" t="n"/>
    </row>
    <row r="55" ht="22.5" customHeight="1" s="206">
      <c r="A55" s="161" t="n"/>
      <c r="B55" s="53" t="inlineStr">
        <is>
          <t>в т.ч. диагностика ВДГО</t>
        </is>
      </c>
      <c r="C55" s="229" t="inlineStr">
        <is>
          <t>руб.</t>
        </is>
      </c>
      <c r="D55" s="226" t="n"/>
      <c r="E55" s="227" t="n"/>
      <c r="F55" s="229">
        <f>K55*5068.1</f>
        <v/>
      </c>
      <c r="G55" s="227" t="n"/>
      <c r="H55" s="201" t="n"/>
      <c r="I55" s="241" t="n"/>
      <c r="J55" s="233" t="n"/>
      <c r="K55" s="242" t="n">
        <v>0.12</v>
      </c>
      <c r="L55" s="233" t="n"/>
      <c r="M55" s="56" t="n"/>
      <c r="N55" s="52" t="n"/>
      <c r="O55" s="41" t="n">
        <v>3</v>
      </c>
      <c r="P55" s="236">
        <f>O55*F55</f>
        <v/>
      </c>
      <c r="Q55" s="226" t="n"/>
      <c r="R55" s="226" t="n"/>
      <c r="S55" s="227" t="n"/>
    </row>
    <row r="56" ht="22.5" customHeight="1" s="206">
      <c r="A56" s="161" t="n"/>
      <c r="B56" s="53" t="inlineStr">
        <is>
          <t>в т.ч. обслуживание ИТП</t>
        </is>
      </c>
      <c r="C56" s="229" t="inlineStr">
        <is>
          <t>руб.</t>
        </is>
      </c>
      <c r="D56" s="226" t="n"/>
      <c r="E56" s="227" t="n"/>
      <c r="F56" s="229">
        <f>K56*5068.1</f>
        <v/>
      </c>
      <c r="G56" s="227" t="n"/>
      <c r="H56" s="201" t="n"/>
      <c r="I56" s="241" t="n"/>
      <c r="J56" s="233" t="n"/>
      <c r="K56" s="242" t="n">
        <v>0</v>
      </c>
      <c r="L56" s="233" t="n"/>
      <c r="M56" s="57" t="n"/>
      <c r="N56" s="39" t="n"/>
      <c r="O56" s="41" t="n">
        <v>3</v>
      </c>
      <c r="P56" s="236">
        <f>O56*F56</f>
        <v/>
      </c>
      <c r="Q56" s="226" t="n"/>
      <c r="R56" s="226" t="n"/>
      <c r="S56" s="227" t="n"/>
    </row>
    <row r="57" ht="22.5" customHeight="1" s="206">
      <c r="A57" s="161" t="n"/>
      <c r="B57" s="53" t="inlineStr">
        <is>
          <t>в т.ч. Обслуживание домофона</t>
        </is>
      </c>
      <c r="C57" s="229" t="inlineStr">
        <is>
          <t>руб.</t>
        </is>
      </c>
      <c r="D57" s="226" t="n"/>
      <c r="E57" s="227" t="n"/>
      <c r="F57" s="229">
        <f>K57*5068.1</f>
        <v/>
      </c>
      <c r="G57" s="227" t="n"/>
      <c r="H57" s="201" t="n"/>
      <c r="I57" s="241" t="n"/>
      <c r="J57" s="233" t="n"/>
      <c r="K57" s="242" t="n">
        <v>0</v>
      </c>
      <c r="L57" s="233" t="n"/>
      <c r="M57" s="57" t="n"/>
      <c r="N57" s="39" t="n"/>
      <c r="O57" s="41" t="n">
        <v>3</v>
      </c>
      <c r="P57" s="236">
        <f>O57*F57</f>
        <v/>
      </c>
      <c r="Q57" s="226" t="n"/>
      <c r="R57" s="226" t="n"/>
      <c r="S57" s="227" t="n"/>
    </row>
    <row r="58" ht="15.75" customHeight="1" s="206">
      <c r="A58" s="106" t="inlineStr">
        <is>
          <t>ИТОГО</t>
        </is>
      </c>
      <c r="B58" s="241" t="n"/>
      <c r="C58" s="241" t="n"/>
      <c r="D58" s="241" t="n"/>
      <c r="E58" s="241" t="n"/>
      <c r="F58" s="241" t="n"/>
      <c r="G58" s="233" t="n"/>
      <c r="H58" s="107" t="inlineStr">
        <is>
          <t>-</t>
        </is>
      </c>
      <c r="I58" s="241" t="n"/>
      <c r="J58" s="233" t="n"/>
      <c r="K58" s="108" t="n"/>
      <c r="L58" s="241" t="n"/>
      <c r="M58" s="233" t="n"/>
      <c r="N58" s="29" t="inlineStr">
        <is>
          <t>-</t>
        </is>
      </c>
      <c r="O58" s="29" t="n"/>
      <c r="P58" s="109">
        <f>SUM(P53:S57)+P41+P38</f>
        <v/>
      </c>
      <c r="Q58" s="241" t="n"/>
      <c r="R58" s="241" t="n"/>
      <c r="S58" s="233" t="n"/>
    </row>
    <row r="59" ht="15.75" customHeight="1" s="206">
      <c r="A59" s="141" t="n"/>
      <c r="B59" s="141" t="n"/>
      <c r="C59" s="141" t="n"/>
      <c r="D59" s="141" t="n"/>
      <c r="E59" s="141" t="n"/>
      <c r="F59" s="141" t="n"/>
      <c r="G59" s="141" t="n"/>
      <c r="H59" s="22" t="n"/>
      <c r="I59" s="22" t="n"/>
      <c r="J59" s="22" t="n"/>
      <c r="K59" s="23" t="n"/>
      <c r="L59" s="23" t="n"/>
      <c r="M59" s="23" t="n"/>
      <c r="N59" s="22" t="n"/>
      <c r="O59" s="22" t="n"/>
      <c r="P59" s="23" t="n"/>
      <c r="Q59" s="23" t="n"/>
      <c r="R59" s="23" t="n"/>
      <c r="S59" s="23" t="n"/>
    </row>
    <row r="60" ht="37.5" customFormat="1" customHeight="1" s="19">
      <c r="A60" s="141" t="inlineStr">
        <is>
          <t>2. За отчетный период выполнены следующие работы по текущему ремонту общего имущества собственников помещений в многоквартирном доме:</t>
        </is>
      </c>
    </row>
    <row r="61" ht="37.5" customFormat="1" customHeight="1" s="19">
      <c r="A61" s="112" t="inlineStr">
        <is>
          <t xml:space="preserve">   Остаток  (перерасход  (сальдо)  денежных  средств  на  финансирование  текущего ремонта на 1 января отчетного периода: 0,00 руб.</t>
        </is>
      </c>
    </row>
    <row r="62" ht="67.5" customFormat="1" customHeight="1" s="19">
      <c r="A62" s="141" t="inlineStr">
        <is>
    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       261058,00     руб.</t>
        </is>
      </c>
    </row>
    <row r="63" ht="15.75" customFormat="1" customHeight="1" s="19">
      <c r="A63" s="112" t="inlineStr">
        <is>
          <t xml:space="preserve">   Стоимость   работ   по   текущему   ремонту,   выполненных   за   отчетный </t>
        </is>
      </c>
    </row>
    <row r="64" ht="15.75" customFormat="1" customHeight="1" s="19">
      <c r="A64" s="113" t="inlineStr">
        <is>
          <t>период: 261058,00 руб.</t>
        </is>
      </c>
    </row>
    <row r="65" ht="37.5" customFormat="1" customHeight="1" s="19">
      <c r="A65" s="112" t="inlineStr">
        <is>
          <t xml:space="preserve">   Остаток  (перерасход  (сальдо)  денежных  средств  на  финансирование  текущего ремонта на 31 декабря отчетного периода:            0          руб.</t>
        </is>
      </c>
    </row>
    <row r="66" ht="17.25" customHeight="1" s="206">
      <c r="A66" s="125" t="n"/>
      <c r="B66" s="14" t="n"/>
      <c r="C66" s="14" t="n"/>
      <c r="D66" s="14" t="n"/>
      <c r="E66" s="14" t="n"/>
      <c r="F66" s="14" t="n"/>
      <c r="G66" s="14" t="n"/>
      <c r="H66" s="14" t="n"/>
      <c r="I66" s="14" t="n"/>
      <c r="J66" s="14" t="n"/>
      <c r="K66" s="14" t="n"/>
      <c r="L66" s="14" t="n"/>
      <c r="M66" s="14" t="n"/>
      <c r="N66" s="14" t="n"/>
      <c r="O66" s="14" t="n"/>
      <c r="P66" s="14" t="n"/>
      <c r="Q66" s="14" t="n"/>
      <c r="R66" s="14" t="n"/>
      <c r="S66" s="14" t="n"/>
    </row>
    <row r="67" ht="34.5" customHeight="1" s="206">
      <c r="A67" s="79" t="inlineStr">
        <is>
          <t>№ п/п</t>
        </is>
      </c>
      <c r="B67" s="79" t="inlineStr">
        <is>
          <t>Наименование работы</t>
        </is>
      </c>
      <c r="C67" s="208" t="n"/>
      <c r="D67" s="208" t="n"/>
      <c r="E67" s="208" t="n"/>
      <c r="F67" s="211" t="n"/>
      <c r="G67" s="79" t="inlineStr">
        <is>
          <t>Основание проведения работы</t>
        </is>
      </c>
      <c r="H67" s="208" t="n"/>
      <c r="I67" s="211" t="n"/>
      <c r="J67" s="79" t="inlineStr">
        <is>
          <t>Стоимость работы по текущему ремонту общего имущества, руб.</t>
        </is>
      </c>
      <c r="K67" s="208" t="n"/>
      <c r="L67" s="211" t="n"/>
      <c r="M67" s="79" t="inlineStr">
        <is>
          <t>Объем выполненных работ с единицами измерения</t>
        </is>
      </c>
      <c r="N67" s="208" t="n"/>
      <c r="O67" s="208" t="n"/>
      <c r="P67" s="211" t="n"/>
      <c r="Q67" s="111" t="inlineStr">
        <is>
      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      </is>
      </c>
      <c r="R67" s="208" t="n"/>
      <c r="S67" s="211" t="n"/>
    </row>
    <row r="68" ht="72" customHeight="1" s="206">
      <c r="A68" s="225" t="n"/>
      <c r="B68" s="214" t="n"/>
      <c r="C68" s="207" t="n"/>
      <c r="D68" s="207" t="n"/>
      <c r="E68" s="207" t="n"/>
      <c r="F68" s="215" t="n"/>
      <c r="G68" s="214" t="n"/>
      <c r="H68" s="207" t="n"/>
      <c r="I68" s="215" t="n"/>
      <c r="J68" s="214" t="n"/>
      <c r="K68" s="207" t="n"/>
      <c r="L68" s="215" t="n"/>
      <c r="M68" s="214" t="n"/>
      <c r="N68" s="207" t="n"/>
      <c r="O68" s="207" t="n"/>
      <c r="P68" s="215" t="n"/>
      <c r="Q68" s="214" t="n"/>
      <c r="R68" s="207" t="n"/>
      <c r="S68" s="215" t="n"/>
    </row>
    <row r="69" ht="17.25" customHeight="1" s="206">
      <c r="A69" s="105" t="n">
        <v>1</v>
      </c>
      <c r="B69" s="105" t="n">
        <v>2</v>
      </c>
      <c r="C69" s="241" t="n"/>
      <c r="D69" s="241" t="n"/>
      <c r="E69" s="241" t="n"/>
      <c r="F69" s="233" t="n"/>
      <c r="G69" s="105" t="n">
        <v>3</v>
      </c>
      <c r="H69" s="241" t="n"/>
      <c r="I69" s="233" t="n"/>
      <c r="J69" s="105" t="n">
        <v>4</v>
      </c>
      <c r="K69" s="241" t="n"/>
      <c r="L69" s="233" t="n"/>
      <c r="M69" s="31" t="n">
        <v>6</v>
      </c>
      <c r="N69" s="31" t="n"/>
      <c r="O69" s="105" t="n">
        <v>5</v>
      </c>
      <c r="P69" s="233" t="n"/>
      <c r="Q69" s="105" t="n">
        <v>6</v>
      </c>
      <c r="R69" s="241" t="n"/>
      <c r="S69" s="233" t="n"/>
    </row>
    <row r="70" ht="39" customHeight="1" s="206">
      <c r="A70" s="179" t="n">
        <v>1</v>
      </c>
      <c r="B70" s="243" t="inlineStr">
        <is>
          <t>Слив и наполнение водой системы отопления: с осмотром системы</t>
        </is>
      </c>
      <c r="C70" s="241" t="n"/>
      <c r="D70" s="241" t="n"/>
      <c r="E70" s="241" t="n"/>
      <c r="F70" s="233" t="n"/>
      <c r="G70" s="244" t="inlineStr">
        <is>
          <t>пуско-наладочные работы</t>
        </is>
      </c>
      <c r="H70" s="241" t="n"/>
      <c r="I70" s="233" t="n"/>
      <c r="J70" s="179" t="n">
        <v>1839.52</v>
      </c>
      <c r="K70" s="241" t="n"/>
      <c r="L70" s="233" t="n"/>
      <c r="M70" s="179" t="n"/>
      <c r="N70" s="179" t="n"/>
      <c r="O70" s="179" t="n"/>
      <c r="P70" s="233" t="n"/>
      <c r="Q70" s="245" t="inlineStr">
        <is>
          <t>КС-2</t>
        </is>
      </c>
      <c r="R70" s="241" t="n"/>
      <c r="S70" s="233" t="n"/>
    </row>
    <row r="71">
      <c r="A71" s="179" t="n">
        <v>2</v>
      </c>
      <c r="B71" s="243" t="inlineStr">
        <is>
          <t>Смена ламп: накаливания</t>
        </is>
      </c>
      <c r="C71" s="241" t="n"/>
      <c r="D71" s="241" t="n"/>
      <c r="E71" s="241" t="n"/>
      <c r="F71" s="233" t="n"/>
      <c r="G71" s="244" t="inlineStr">
        <is>
          <t>плановые работы</t>
        </is>
      </c>
      <c r="H71" s="241" t="n"/>
      <c r="I71" s="233" t="n"/>
      <c r="J71" s="179" t="n">
        <v>113.12</v>
      </c>
      <c r="K71" s="241" t="n"/>
      <c r="L71" s="233" t="n"/>
      <c r="M71" s="179" t="n"/>
      <c r="N71" s="179" t="n"/>
      <c r="O71" s="179" t="inlineStr">
        <is>
          <t>1 шт.</t>
        </is>
      </c>
      <c r="P71" s="233" t="n"/>
      <c r="Q71" s="245" t="inlineStr">
        <is>
          <t>КС-2</t>
        </is>
      </c>
      <c r="R71" s="241" t="n"/>
      <c r="S71" s="233" t="n"/>
    </row>
    <row r="72">
      <c r="A72" s="179" t="n">
        <v>3</v>
      </c>
      <c r="B72" s="243" t="inlineStr">
        <is>
          <t>Смена светильников: с лампами накаливания</t>
        </is>
      </c>
      <c r="C72" s="241" t="n"/>
      <c r="D72" s="241" t="n"/>
      <c r="E72" s="241" t="n"/>
      <c r="F72" s="233" t="n"/>
      <c r="G72" s="244" t="inlineStr">
        <is>
          <t>плановые работы</t>
        </is>
      </c>
      <c r="H72" s="241" t="n"/>
      <c r="I72" s="233" t="n"/>
      <c r="J72" s="179" t="n">
        <v>1706.7</v>
      </c>
      <c r="K72" s="241" t="n"/>
      <c r="L72" s="233" t="n"/>
      <c r="M72" s="179" t="n"/>
      <c r="N72" s="179" t="n"/>
      <c r="O72" s="179" t="inlineStr">
        <is>
          <t>1 шт.</t>
        </is>
      </c>
      <c r="P72" s="233" t="n"/>
      <c r="Q72" s="245" t="inlineStr">
        <is>
          <t>КС-2</t>
        </is>
      </c>
      <c r="R72" s="241" t="n"/>
      <c r="S72" s="233" t="n"/>
    </row>
    <row r="73">
      <c r="A73" s="179" t="n">
        <v>4</v>
      </c>
      <c r="B73" s="243" t="inlineStr">
        <is>
          <t>Смена электроавтоматов</t>
        </is>
      </c>
      <c r="C73" s="241" t="n"/>
      <c r="D73" s="241" t="n"/>
      <c r="E73" s="241" t="n"/>
      <c r="F73" s="233" t="n"/>
      <c r="G73" s="244" t="inlineStr">
        <is>
          <t>плановые работы</t>
        </is>
      </c>
      <c r="H73" s="241" t="n"/>
      <c r="I73" s="233" t="n"/>
      <c r="J73" s="179" t="n">
        <v>9087.790000000001</v>
      </c>
      <c r="K73" s="241" t="n"/>
      <c r="L73" s="233" t="n"/>
      <c r="M73" s="179" t="n"/>
      <c r="N73" s="179" t="n"/>
      <c r="O73" s="179" t="inlineStr">
        <is>
          <t>3 шт.</t>
        </is>
      </c>
      <c r="P73" s="233" t="n"/>
      <c r="Q73" s="245" t="inlineStr">
        <is>
          <t>КС-2</t>
        </is>
      </c>
      <c r="R73" s="241" t="n"/>
      <c r="S73" s="233" t="n"/>
    </row>
    <row r="74" ht="25.5" customHeight="1" s="206">
      <c r="A74" s="179" t="n">
        <v>5</v>
      </c>
      <c r="B74" s="243" t="inlineStr">
        <is>
          <t>Смена трубопровода с запорной арматурой ЦО</t>
        </is>
      </c>
      <c r="C74" s="241" t="n"/>
      <c r="D74" s="241" t="n"/>
      <c r="E74" s="241" t="n"/>
      <c r="F74" s="233" t="n"/>
      <c r="G74" s="244" t="inlineStr">
        <is>
          <t>аварийные работы</t>
        </is>
      </c>
      <c r="H74" s="241" t="n"/>
      <c r="I74" s="233" t="n"/>
      <c r="J74" s="179" t="n">
        <v>79344.8</v>
      </c>
      <c r="K74" s="241" t="n"/>
      <c r="L74" s="233" t="n"/>
      <c r="M74" s="179" t="n"/>
      <c r="N74" s="179" t="n"/>
      <c r="O74" s="179" t="inlineStr">
        <is>
          <t>16пог м/4 шт.</t>
        </is>
      </c>
      <c r="P74" s="233" t="n"/>
      <c r="Q74" s="245" t="inlineStr">
        <is>
          <t>КС-2</t>
        </is>
      </c>
      <c r="R74" s="241" t="n"/>
      <c r="S74" s="233" t="n"/>
    </row>
    <row r="75" ht="25.5" customHeight="1" s="206">
      <c r="A75" s="179" t="n">
        <v>6</v>
      </c>
      <c r="B75" s="243" t="inlineStr">
        <is>
          <t>Смена трубопровода с запорной арматурой ХВС</t>
        </is>
      </c>
      <c r="C75" s="241" t="n"/>
      <c r="D75" s="241" t="n"/>
      <c r="E75" s="241" t="n"/>
      <c r="F75" s="233" t="n"/>
      <c r="G75" s="244" t="inlineStr">
        <is>
          <t>аварийные работы</t>
        </is>
      </c>
      <c r="H75" s="241" t="n"/>
      <c r="I75" s="233" t="n"/>
      <c r="J75" s="179" t="n">
        <v>6134.45</v>
      </c>
      <c r="K75" s="241" t="n"/>
      <c r="L75" s="233" t="n"/>
      <c r="M75" s="179" t="n"/>
      <c r="N75" s="179" t="n"/>
      <c r="O75" s="179" t="inlineStr">
        <is>
          <t>2 пог м/ 2 шт</t>
        </is>
      </c>
      <c r="P75" s="233" t="n"/>
      <c r="Q75" s="245" t="inlineStr">
        <is>
          <t>КС-2</t>
        </is>
      </c>
      <c r="R75" s="241" t="n"/>
      <c r="S75" s="233" t="n"/>
    </row>
    <row r="76" ht="27.75" customHeight="1" s="206">
      <c r="A76" s="179" t="n">
        <v>7</v>
      </c>
      <c r="B76" s="243" t="inlineStr">
        <is>
          <t xml:space="preserve">Смена трубопровода канализации </t>
        </is>
      </c>
      <c r="C76" s="241" t="n"/>
      <c r="D76" s="241" t="n"/>
      <c r="E76" s="241" t="n"/>
      <c r="F76" s="233" t="n"/>
      <c r="G76" s="244" t="inlineStr">
        <is>
          <t>аварийные работы</t>
        </is>
      </c>
      <c r="H76" s="241" t="n"/>
      <c r="I76" s="233" t="n"/>
      <c r="J76" s="179" t="n">
        <v>2419.36</v>
      </c>
      <c r="K76" s="241" t="n"/>
      <c r="L76" s="233" t="n"/>
      <c r="M76" s="179" t="n"/>
      <c r="N76" s="179" t="n"/>
      <c r="O76" s="179" t="inlineStr">
        <is>
          <t>2 пог м</t>
        </is>
      </c>
      <c r="P76" s="233" t="n"/>
      <c r="Q76" s="245" t="inlineStr">
        <is>
          <t>КС-2</t>
        </is>
      </c>
      <c r="R76" s="241" t="n"/>
      <c r="S76" s="233" t="n"/>
    </row>
    <row r="77" ht="28.5" customHeight="1" s="206">
      <c r="A77" s="179" t="n">
        <v>8</v>
      </c>
      <c r="B77" s="243" t="inlineStr">
        <is>
          <t>Восстановление отделки подъезда после проведения работ</t>
        </is>
      </c>
      <c r="C77" s="241" t="n"/>
      <c r="D77" s="241" t="n"/>
      <c r="E77" s="241" t="n"/>
      <c r="F77" s="233" t="n"/>
      <c r="G77" s="244" t="inlineStr">
        <is>
          <t>плановые работы</t>
        </is>
      </c>
      <c r="H77" s="241" t="n"/>
      <c r="I77" s="233" t="n"/>
      <c r="J77" s="179" t="n">
        <v>3396.8</v>
      </c>
      <c r="K77" s="241" t="n"/>
      <c r="L77" s="233" t="n"/>
      <c r="M77" s="179" t="n"/>
      <c r="N77" s="179" t="n"/>
      <c r="O77" s="244" t="inlineStr">
        <is>
          <t>1 м²</t>
        </is>
      </c>
      <c r="P77" s="233" t="n"/>
      <c r="Q77" s="245" t="inlineStr">
        <is>
          <t>КС-2</t>
        </is>
      </c>
      <c r="R77" s="241" t="n"/>
      <c r="S77" s="233" t="n"/>
    </row>
    <row r="78" ht="28.5" customHeight="1" s="206">
      <c r="A78" s="179" t="n">
        <v>9</v>
      </c>
      <c r="B78" s="243" t="inlineStr">
        <is>
          <t xml:space="preserve">пуско-наладочные работы к ОЗП 2025-2026 </t>
        </is>
      </c>
      <c r="C78" s="241" t="n"/>
      <c r="D78" s="241" t="n"/>
      <c r="E78" s="241" t="n"/>
      <c r="F78" s="233" t="n"/>
      <c r="G78" s="72" t="n"/>
      <c r="H78" s="73" t="n"/>
      <c r="I78" s="74" t="n"/>
      <c r="J78" s="179" t="n">
        <v>82222.34</v>
      </c>
      <c r="K78" s="241" t="n"/>
      <c r="L78" s="233" t="n"/>
      <c r="M78" s="179" t="n"/>
      <c r="N78" s="179" t="n"/>
      <c r="O78" s="72" t="n"/>
      <c r="P78" s="74" t="n"/>
      <c r="Q78" s="245" t="inlineStr">
        <is>
          <t>Акт б/н АИС ГЖИ</t>
        </is>
      </c>
      <c r="R78" s="241" t="n"/>
      <c r="S78" s="233" t="n"/>
    </row>
    <row r="79" ht="15" customFormat="1" customHeight="1" s="59">
      <c r="A79" s="174" t="inlineStr">
        <is>
          <t>ИТОГО</t>
        </is>
      </c>
      <c r="B79" s="241" t="n"/>
      <c r="C79" s="241" t="n"/>
      <c r="D79" s="241" t="n"/>
      <c r="E79" s="241" t="n"/>
      <c r="F79" s="233" t="n"/>
      <c r="G79" s="175" t="n"/>
      <c r="H79" s="241" t="n"/>
      <c r="I79" s="233" t="n"/>
      <c r="J79" s="176">
        <f>SUM(J70:L78)</f>
        <v/>
      </c>
      <c r="K79" s="241" t="n"/>
      <c r="L79" s="233" t="n"/>
      <c r="M79" s="58" t="inlineStr">
        <is>
          <t>-</t>
        </is>
      </c>
      <c r="N79" s="58" t="n"/>
      <c r="O79" s="117" t="n"/>
      <c r="P79" s="233" t="n"/>
      <c r="Q79" s="117" t="n"/>
      <c r="R79" s="241" t="n"/>
      <c r="S79" s="233" t="n"/>
    </row>
    <row r="80" ht="17.25" customHeight="1" s="206">
      <c r="A80" s="126" t="n"/>
      <c r="B80" s="126" t="n"/>
      <c r="C80" s="126" t="n"/>
      <c r="D80" s="126" t="n"/>
      <c r="E80" s="126" t="n"/>
      <c r="F80" s="126" t="n"/>
      <c r="G80" s="16" t="n"/>
      <c r="H80" s="16" t="n"/>
      <c r="I80" s="16" t="n"/>
      <c r="J80" s="17" t="n"/>
      <c r="K80" s="17" t="n"/>
      <c r="L80" s="17" t="n"/>
      <c r="M80" s="18" t="n"/>
      <c r="N80" s="18" t="n"/>
      <c r="O80" s="18" t="n"/>
      <c r="P80" s="18" t="n"/>
      <c r="Q80" s="18" t="n"/>
    </row>
    <row r="81" ht="36" customHeight="1" s="206">
      <c r="A81" s="112" t="inlineStr">
        <is>
          <t>3. Стоимость   услуг   по   управлению   многоквартирным   домом,   оказанных   за отчетный период:     108406,66   руб.</t>
        </is>
      </c>
    </row>
    <row r="82" ht="52.5" customHeight="1" s="206">
      <c r="A82" s="141" t="inlineStr">
        <is>
      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      </is>
      </c>
    </row>
    <row r="83" ht="17.25" customHeight="1" s="206">
      <c r="A83" s="104" t="n"/>
    </row>
    <row r="84" ht="52.5" customHeight="1" s="206">
      <c r="A84" s="35" t="inlineStr">
        <is>
          <t>№ п/п</t>
        </is>
      </c>
      <c r="B84" s="103" t="inlineStr">
        <is>
          <t>Количество направленных претензий потребителям- должникам</t>
        </is>
      </c>
      <c r="C84" s="241" t="n"/>
      <c r="D84" s="233" t="n"/>
      <c r="E84" s="103" t="inlineStr">
        <is>
          <t>Количество направленных исковых заявлений, заявлений на выдачу судебного приказа</t>
        </is>
      </c>
      <c r="F84" s="241" t="n"/>
      <c r="G84" s="241" t="n"/>
      <c r="H84" s="241" t="n"/>
      <c r="I84" s="233" t="n"/>
      <c r="J84" s="103" t="inlineStr">
        <is>
      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      </is>
      </c>
      <c r="K84" s="241" t="n"/>
      <c r="L84" s="241" t="n"/>
      <c r="M84" s="241" t="n"/>
      <c r="N84" s="241" t="n"/>
      <c r="O84" s="241" t="n"/>
      <c r="P84" s="241" t="n"/>
      <c r="Q84" s="241" t="n"/>
      <c r="R84" s="241" t="n"/>
      <c r="S84" s="233" t="n"/>
    </row>
    <row r="85" ht="17.25" customHeight="1" s="206">
      <c r="A85" s="105" t="n">
        <v>1</v>
      </c>
      <c r="B85" s="105" t="n">
        <v>2</v>
      </c>
      <c r="C85" s="241" t="n"/>
      <c r="D85" s="233" t="n"/>
      <c r="E85" s="105" t="n">
        <v>3</v>
      </c>
      <c r="F85" s="241" t="n"/>
      <c r="G85" s="241" t="n"/>
      <c r="H85" s="241" t="n"/>
      <c r="I85" s="233" t="n"/>
      <c r="J85" s="105" t="n">
        <v>4</v>
      </c>
      <c r="K85" s="241" t="n"/>
      <c r="L85" s="241" t="n"/>
      <c r="M85" s="241" t="n"/>
      <c r="N85" s="241" t="n"/>
      <c r="O85" s="241" t="n"/>
      <c r="P85" s="241" t="n"/>
      <c r="Q85" s="241" t="n"/>
      <c r="R85" s="241" t="n"/>
      <c r="S85" s="233" t="n"/>
    </row>
    <row r="86">
      <c r="A86" s="118" t="n"/>
      <c r="B86" s="179" t="n">
        <v>0</v>
      </c>
      <c r="C86" s="241" t="n"/>
      <c r="D86" s="233" t="n"/>
      <c r="E86" s="179" t="n">
        <v>0</v>
      </c>
      <c r="F86" s="241" t="n"/>
      <c r="G86" s="241" t="n"/>
      <c r="H86" s="241" t="n"/>
      <c r="I86" s="233" t="n"/>
      <c r="J86" s="179" t="n">
        <v>0</v>
      </c>
      <c r="K86" s="241" t="n"/>
      <c r="L86" s="241" t="n"/>
      <c r="M86" s="241" t="n"/>
      <c r="N86" s="241" t="n"/>
      <c r="O86" s="241" t="n"/>
      <c r="P86" s="241" t="n"/>
      <c r="Q86" s="241" t="n"/>
      <c r="R86" s="241" t="n"/>
      <c r="S86" s="233" t="n"/>
    </row>
    <row r="87">
      <c r="A87" s="16" t="n"/>
      <c r="B87" s="16" t="n"/>
      <c r="C87" s="16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  <c r="O87" s="16" t="n"/>
      <c r="P87" s="16" t="n"/>
    </row>
    <row r="88" ht="125.25" customHeight="1" s="206">
      <c r="A88" s="140" t="inlineStr">
        <is>
      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      </is>
      </c>
      <c r="T88" s="7" t="n"/>
    </row>
    <row r="89" ht="17.25" customHeight="1" s="206">
      <c r="A89" s="102" t="n"/>
    </row>
    <row r="90" ht="48.75" customHeight="1" s="206">
      <c r="A90" s="35" t="inlineStr">
        <is>
          <t>№ п/п</t>
        </is>
      </c>
      <c r="B90" s="103" t="inlineStr">
        <is>
          <t>Вид платежа</t>
        </is>
      </c>
      <c r="C90" s="241" t="n"/>
      <c r="D90" s="233" t="n"/>
      <c r="E90" s="103" t="inlineStr">
        <is>
          <t>Задолженность на начало отчетного периода, руб.</t>
        </is>
      </c>
      <c r="F90" s="241" t="n"/>
      <c r="G90" s="241" t="n"/>
      <c r="H90" s="233" t="n"/>
      <c r="I90" s="178" t="inlineStr">
        <is>
          <t>Размер начисленных средств, руб.</t>
        </is>
      </c>
      <c r="J90" s="241" t="n"/>
      <c r="K90" s="233" t="n"/>
      <c r="L90" s="103" t="inlineStr">
        <is>
          <t>Размер поступивших средств, руб.</t>
        </is>
      </c>
      <c r="M90" s="241" t="n"/>
      <c r="N90" s="241" t="n"/>
      <c r="O90" s="233" t="n"/>
      <c r="P90" s="103" t="inlineStr">
        <is>
          <t>Задолженность на 1 января периода, следующего за отчетным, руб.</t>
        </is>
      </c>
      <c r="Q90" s="241" t="n"/>
      <c r="R90" s="241" t="n"/>
      <c r="S90" s="233" t="n"/>
    </row>
    <row r="91" ht="15.75" customHeight="1" s="206">
      <c r="A91" s="177" t="n">
        <v>1</v>
      </c>
      <c r="B91" s="177" t="n">
        <v>2</v>
      </c>
      <c r="C91" s="241" t="n"/>
      <c r="D91" s="233" t="n"/>
      <c r="E91" s="177" t="n">
        <v>3</v>
      </c>
      <c r="F91" s="241" t="n"/>
      <c r="G91" s="241" t="n"/>
      <c r="H91" s="233" t="n"/>
      <c r="I91" s="177" t="n">
        <v>4</v>
      </c>
      <c r="J91" s="241" t="n"/>
      <c r="K91" s="233" t="n"/>
      <c r="L91" s="177" t="n">
        <v>5</v>
      </c>
      <c r="M91" s="241" t="n"/>
      <c r="N91" s="241" t="n"/>
      <c r="O91" s="233" t="n"/>
      <c r="P91" s="177" t="n">
        <v>6</v>
      </c>
      <c r="Q91" s="241" t="n"/>
      <c r="R91" s="241" t="n"/>
      <c r="S91" s="233" t="n"/>
    </row>
    <row r="92" ht="15.75" customHeight="1" s="206">
      <c r="A92" s="30" t="n">
        <v>1</v>
      </c>
      <c r="B92" s="120" t="inlineStr">
        <is>
          <t>Платежи собственников помещений               в многоквартирном доме</t>
        </is>
      </c>
      <c r="C92" s="241" t="n"/>
      <c r="D92" s="233" t="n"/>
      <c r="E92" s="122" t="n">
        <v>0</v>
      </c>
      <c r="F92" s="241" t="n"/>
      <c r="G92" s="241" t="n"/>
      <c r="H92" s="233" t="n"/>
      <c r="I92" s="122" t="n">
        <v>519530.97</v>
      </c>
      <c r="J92" s="241" t="n"/>
      <c r="K92" s="233" t="n"/>
      <c r="L92" s="122" t="n">
        <v>370669.39</v>
      </c>
      <c r="M92" s="241" t="n"/>
      <c r="N92" s="241" t="n"/>
      <c r="O92" s="233" t="n"/>
      <c r="P92" s="122">
        <f>I92-L92</f>
        <v/>
      </c>
      <c r="Q92" s="241" t="n"/>
      <c r="R92" s="241" t="n"/>
      <c r="S92" s="233" t="n"/>
    </row>
    <row r="93" hidden="1" ht="18" customHeight="1" s="206">
      <c r="A93" s="30" t="n">
        <v>2</v>
      </c>
      <c r="B93" s="120" t="inlineStr">
        <is>
          <t>Платежи нанимателей помещений               в многоквартирном доме</t>
        </is>
      </c>
      <c r="C93" s="241" t="n"/>
      <c r="D93" s="233" t="n"/>
      <c r="E93" s="121" t="n"/>
      <c r="F93" s="241" t="n"/>
      <c r="G93" s="241" t="n"/>
      <c r="H93" s="233" t="n"/>
      <c r="I93" s="121" t="n"/>
      <c r="J93" s="241" t="n"/>
      <c r="K93" s="233" t="n"/>
      <c r="L93" s="122" t="n"/>
      <c r="M93" s="241" t="n"/>
      <c r="N93" s="241" t="n"/>
      <c r="O93" s="233" t="n"/>
      <c r="P93" s="122" t="n"/>
      <c r="Q93" s="241" t="n"/>
      <c r="R93" s="241" t="n"/>
      <c r="S93" s="233" t="n"/>
    </row>
    <row r="94" ht="15.75" customHeight="1" s="206">
      <c r="A94" s="106" t="inlineStr">
        <is>
          <t>ИТОГО</t>
        </is>
      </c>
      <c r="B94" s="241" t="n"/>
      <c r="C94" s="241" t="n"/>
      <c r="D94" s="233" t="n"/>
      <c r="E94" s="118" t="n"/>
      <c r="F94" s="241" t="n"/>
      <c r="G94" s="241" t="n"/>
      <c r="H94" s="233" t="n"/>
      <c r="I94" s="119" t="n">
        <v>519530.97</v>
      </c>
      <c r="J94" s="241" t="n"/>
      <c r="K94" s="233" t="n"/>
      <c r="L94" s="119" t="n">
        <v>370669.39</v>
      </c>
      <c r="M94" s="241" t="n"/>
      <c r="N94" s="241" t="n"/>
      <c r="O94" s="233" t="n"/>
      <c r="P94" s="119">
        <f>I94-L94</f>
        <v/>
      </c>
      <c r="Q94" s="241" t="n"/>
      <c r="R94" s="241" t="n"/>
      <c r="S94" s="233" t="n"/>
    </row>
  </sheetData>
  <mergeCells count="253">
    <mergeCell ref="Q72:S72"/>
    <mergeCell ref="P57:S57"/>
    <mergeCell ref="K49:L49"/>
    <mergeCell ref="C44:E44"/>
    <mergeCell ref="A23:S23"/>
    <mergeCell ref="J74:L74"/>
    <mergeCell ref="C40:E40"/>
    <mergeCell ref="L90:O90"/>
    <mergeCell ref="Q78:S78"/>
    <mergeCell ref="P32:S36"/>
    <mergeCell ref="B71:F71"/>
    <mergeCell ref="P93:S93"/>
    <mergeCell ref="P42:S42"/>
    <mergeCell ref="C51:E51"/>
    <mergeCell ref="A63:S63"/>
    <mergeCell ref="P92:S92"/>
    <mergeCell ref="B84:D84"/>
    <mergeCell ref="K50:L50"/>
    <mergeCell ref="G79:I79"/>
    <mergeCell ref="J75:L75"/>
    <mergeCell ref="L91:O91"/>
    <mergeCell ref="G73:I73"/>
    <mergeCell ref="B92:D92"/>
    <mergeCell ref="Q70:S70"/>
    <mergeCell ref="A83:S83"/>
    <mergeCell ref="P94:S94"/>
    <mergeCell ref="O74:P74"/>
    <mergeCell ref="C57:E57"/>
    <mergeCell ref="P44:S44"/>
    <mergeCell ref="A6:S6"/>
    <mergeCell ref="A1:S1"/>
    <mergeCell ref="K42:L42"/>
    <mergeCell ref="C49:E49"/>
    <mergeCell ref="P46:S46"/>
    <mergeCell ref="F56:G56"/>
    <mergeCell ref="C34:E34"/>
    <mergeCell ref="J72:L72"/>
    <mergeCell ref="C42:E42"/>
    <mergeCell ref="F43:G43"/>
    <mergeCell ref="H38:J38"/>
    <mergeCell ref="K53:L53"/>
    <mergeCell ref="A65:S65"/>
    <mergeCell ref="Q77:S77"/>
    <mergeCell ref="P39:S39"/>
    <mergeCell ref="H44:J44"/>
    <mergeCell ref="P48:S48"/>
    <mergeCell ref="H58:J58"/>
    <mergeCell ref="A3:S3"/>
    <mergeCell ref="H40:J40"/>
    <mergeCell ref="A12:S12"/>
    <mergeCell ref="F57:G57"/>
    <mergeCell ref="M67:P68"/>
    <mergeCell ref="H51:J51"/>
    <mergeCell ref="P47:S47"/>
    <mergeCell ref="F54:G54"/>
    <mergeCell ref="A14:S14"/>
    <mergeCell ref="B72:F72"/>
    <mergeCell ref="E91:H91"/>
    <mergeCell ref="F34:G34"/>
    <mergeCell ref="P43:S43"/>
    <mergeCell ref="J79:L79"/>
    <mergeCell ref="J70:L70"/>
    <mergeCell ref="G69:I69"/>
    <mergeCell ref="N30:S31"/>
    <mergeCell ref="Q69:S69"/>
    <mergeCell ref="A4:S4"/>
    <mergeCell ref="K55:L55"/>
    <mergeCell ref="I92:K92"/>
    <mergeCell ref="C46:E46"/>
    <mergeCell ref="B70:F70"/>
    <mergeCell ref="E93:H93"/>
    <mergeCell ref="K51:L51"/>
    <mergeCell ref="F30:G30"/>
    <mergeCell ref="H57:J57"/>
    <mergeCell ref="C39:E39"/>
    <mergeCell ref="F33:G33"/>
    <mergeCell ref="F45:G45"/>
    <mergeCell ref="K41:L41"/>
    <mergeCell ref="C48:E48"/>
    <mergeCell ref="F42:G42"/>
    <mergeCell ref="E84:I84"/>
    <mergeCell ref="A24:S24"/>
    <mergeCell ref="P50:S50"/>
    <mergeCell ref="K56:L56"/>
    <mergeCell ref="A82:S82"/>
    <mergeCell ref="A60:S60"/>
    <mergeCell ref="H32:J36"/>
    <mergeCell ref="C38:E38"/>
    <mergeCell ref="K43:L43"/>
    <mergeCell ref="H42:J42"/>
    <mergeCell ref="F47:G47"/>
    <mergeCell ref="B85:D85"/>
    <mergeCell ref="E86:I86"/>
    <mergeCell ref="J84:S84"/>
    <mergeCell ref="F46:G46"/>
    <mergeCell ref="O71:P71"/>
    <mergeCell ref="L93:O93"/>
    <mergeCell ref="I90:K90"/>
    <mergeCell ref="B74:F74"/>
    <mergeCell ref="A16:S16"/>
    <mergeCell ref="C31:E32"/>
    <mergeCell ref="G71:I71"/>
    <mergeCell ref="F39:G39"/>
    <mergeCell ref="C33:E33"/>
    <mergeCell ref="F48:G48"/>
    <mergeCell ref="O76:P76"/>
    <mergeCell ref="Q71:S71"/>
    <mergeCell ref="L92:O92"/>
    <mergeCell ref="O73:P73"/>
    <mergeCell ref="A79:F79"/>
    <mergeCell ref="A18:S18"/>
    <mergeCell ref="B76:F76"/>
    <mergeCell ref="E90:H90"/>
    <mergeCell ref="J69:L69"/>
    <mergeCell ref="B67:F68"/>
    <mergeCell ref="F44:G44"/>
    <mergeCell ref="J78:L78"/>
    <mergeCell ref="C35:E35"/>
    <mergeCell ref="L94:O94"/>
    <mergeCell ref="I91:K91"/>
    <mergeCell ref="O32:O36"/>
    <mergeCell ref="A2:S2"/>
    <mergeCell ref="B31:B32"/>
    <mergeCell ref="B52:S52"/>
    <mergeCell ref="Q73:S73"/>
    <mergeCell ref="C50:E50"/>
    <mergeCell ref="H46:J46"/>
    <mergeCell ref="P37:S37"/>
    <mergeCell ref="B75:F75"/>
    <mergeCell ref="O77:P77"/>
    <mergeCell ref="C55:E55"/>
    <mergeCell ref="A22:S22"/>
    <mergeCell ref="I93:K93"/>
    <mergeCell ref="F31:G32"/>
    <mergeCell ref="K45:L45"/>
    <mergeCell ref="G74:I74"/>
    <mergeCell ref="A89:R89"/>
    <mergeCell ref="A20:S20"/>
    <mergeCell ref="H45:J45"/>
    <mergeCell ref="A81:S81"/>
    <mergeCell ref="C36:E36"/>
    <mergeCell ref="A58:G58"/>
    <mergeCell ref="P58:S58"/>
    <mergeCell ref="P55:S55"/>
    <mergeCell ref="K47:L47"/>
    <mergeCell ref="A13:S13"/>
    <mergeCell ref="G67:I68"/>
    <mergeCell ref="K44:L44"/>
    <mergeCell ref="H47:J47"/>
    <mergeCell ref="P51:S51"/>
    <mergeCell ref="F36:G36"/>
    <mergeCell ref="F50:G50"/>
    <mergeCell ref="K46:L46"/>
    <mergeCell ref="K40:L40"/>
    <mergeCell ref="O75:P75"/>
    <mergeCell ref="A15:S15"/>
    <mergeCell ref="A64:S64"/>
    <mergeCell ref="P41:S41"/>
    <mergeCell ref="A94:D94"/>
    <mergeCell ref="H30:L31"/>
    <mergeCell ref="J71:L71"/>
    <mergeCell ref="I94:K94"/>
    <mergeCell ref="E92:H92"/>
    <mergeCell ref="B73:F73"/>
    <mergeCell ref="C37:E37"/>
    <mergeCell ref="J76:L76"/>
    <mergeCell ref="A61:S61"/>
    <mergeCell ref="Q75:S75"/>
    <mergeCell ref="A88:S88"/>
    <mergeCell ref="P56:S56"/>
    <mergeCell ref="J77:L77"/>
    <mergeCell ref="P90:S90"/>
    <mergeCell ref="G72:I72"/>
    <mergeCell ref="B91:D91"/>
    <mergeCell ref="H53:J53"/>
    <mergeCell ref="C30:E30"/>
    <mergeCell ref="E94:H94"/>
    <mergeCell ref="O79:P79"/>
    <mergeCell ref="J73:L73"/>
    <mergeCell ref="P49:S49"/>
    <mergeCell ref="O70:P70"/>
    <mergeCell ref="A7:S7"/>
    <mergeCell ref="H50:J50"/>
    <mergeCell ref="G70:I70"/>
    <mergeCell ref="B93:D93"/>
    <mergeCell ref="H55:J55"/>
    <mergeCell ref="F49:G49"/>
    <mergeCell ref="K57:L57"/>
    <mergeCell ref="P91:S91"/>
    <mergeCell ref="J86:S86"/>
    <mergeCell ref="A27:S27"/>
    <mergeCell ref="A31:A32"/>
    <mergeCell ref="H39:J39"/>
    <mergeCell ref="A67:A68"/>
    <mergeCell ref="B86:D86"/>
    <mergeCell ref="C54:E54"/>
    <mergeCell ref="H49:J49"/>
    <mergeCell ref="P53:S53"/>
    <mergeCell ref="C41:E41"/>
    <mergeCell ref="Q79:S79"/>
    <mergeCell ref="A17:S17"/>
    <mergeCell ref="J67:L68"/>
    <mergeCell ref="C56:E56"/>
    <mergeCell ref="K58:M58"/>
    <mergeCell ref="F40:G40"/>
    <mergeCell ref="C43:E43"/>
    <mergeCell ref="A62:S62"/>
    <mergeCell ref="A10:S10"/>
    <mergeCell ref="K32:M36"/>
    <mergeCell ref="F55:G55"/>
    <mergeCell ref="B77:F77"/>
    <mergeCell ref="A19:S19"/>
    <mergeCell ref="P45:S45"/>
    <mergeCell ref="A28:S28"/>
    <mergeCell ref="P54:S54"/>
    <mergeCell ref="F51:G51"/>
    <mergeCell ref="H37:J37"/>
    <mergeCell ref="Q74:S74"/>
    <mergeCell ref="A9:S9"/>
    <mergeCell ref="P38:S38"/>
    <mergeCell ref="F41:G41"/>
    <mergeCell ref="H48:J48"/>
    <mergeCell ref="O69:P69"/>
    <mergeCell ref="G76:I76"/>
    <mergeCell ref="F35:G35"/>
    <mergeCell ref="Q76:S76"/>
    <mergeCell ref="B69:F69"/>
    <mergeCell ref="Q67:S68"/>
    <mergeCell ref="F38:G38"/>
    <mergeCell ref="B78:F78"/>
    <mergeCell ref="C53:E53"/>
    <mergeCell ref="P40:S40"/>
    <mergeCell ref="K37:M37"/>
    <mergeCell ref="G75:I75"/>
    <mergeCell ref="K39:L39"/>
    <mergeCell ref="K48:L48"/>
    <mergeCell ref="G77:I77"/>
    <mergeCell ref="H43:J43"/>
    <mergeCell ref="B90:D90"/>
    <mergeCell ref="F37:G37"/>
    <mergeCell ref="H54:J54"/>
    <mergeCell ref="E85:I85"/>
    <mergeCell ref="K38:L38"/>
    <mergeCell ref="C45:E45"/>
    <mergeCell ref="H41:J41"/>
    <mergeCell ref="K54:M54"/>
    <mergeCell ref="O72:P72"/>
    <mergeCell ref="A21:S21"/>
    <mergeCell ref="H56:J56"/>
    <mergeCell ref="A26:S26"/>
    <mergeCell ref="J85:S85"/>
    <mergeCell ref="F53:G53"/>
    <mergeCell ref="C47:E47"/>
  </mergeCells>
  <pageMargins left="0.3937007874015748" right="0" top="0.3543307086614174" bottom="0.3543307086614174" header="0.1181102362204725" footer="0.1181102362204725"/>
  <pageSetup orientation="portrait" paperSize="9"/>
  <rowBreaks count="1" manualBreakCount="1">
    <brk id="62" min="0" max="16383" man="1"/>
  </rowBreak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4"/>
  <sheetViews>
    <sheetView workbookViewId="0">
      <selection activeCell="A1" sqref="A1"/>
    </sheetView>
  </sheetViews>
  <sheetFormatPr baseColWidth="8" defaultRowHeight="15"/>
  <cols>
    <col width="5.42578125" customWidth="1" style="206" min="1" max="1"/>
    <col width="13" customWidth="1" style="206" min="2" max="2"/>
    <col width="2.42578125" customWidth="1" style="206" min="3" max="3"/>
    <col width="3.42578125" customWidth="1" style="206" min="4" max="4"/>
    <col width="2.42578125" customWidth="1" style="206" min="5" max="5"/>
    <col width="10.42578125" customWidth="1" style="206" min="6" max="6"/>
    <col width="4.42578125" customWidth="1" style="206" min="7" max="7"/>
    <col width="9.42578125" customWidth="1" style="206" min="8" max="8"/>
    <col width="23.42578125" customWidth="1" style="206" min="9" max="9"/>
    <col width="11.42578125" customWidth="1" style="206" min="10" max="10"/>
    <col width="5.42578125" customWidth="1" style="206" min="11" max="11"/>
    <col width="13" customWidth="1" style="206" min="12" max="12"/>
    <col width="7.42578125" customWidth="1" style="206" min="13" max="13"/>
    <col width="2.42578125" customWidth="1" style="206" min="14" max="14"/>
    <col width="8.42578125" customWidth="1" style="206" min="15" max="15"/>
    <col width="10.42578125" customWidth="1" style="206" min="16" max="16"/>
    <col width="13" customWidth="1" style="206" min="17" max="17"/>
    <col width="6.42578125" customWidth="1" style="206" min="18" max="18"/>
    <col width="4.42578125" customWidth="1" style="206" min="19" max="19"/>
    <col width="13" customWidth="1" style="206" min="20" max="20"/>
    <col width="1.42578125" customWidth="1" style="206" min="21" max="21"/>
    <col width="13" customWidth="1" style="206" min="22" max="22"/>
    <col width="13" customWidth="1" style="206" min="23" max="23"/>
    <col width="7.42578125" customWidth="1" style="206" min="24" max="24"/>
    <col width="1.42578125" customWidth="1" style="206" min="25" max="25"/>
    <col width="3.42578125" customWidth="1" style="206" min="26" max="26"/>
    <col width="13" customWidth="1" style="206" min="27" max="27"/>
    <col width="5.42578125" customWidth="1" style="206" min="28" max="28"/>
  </cols>
  <sheetData>
    <row r="1" ht="12.2" customHeight="1" s="206">
      <c r="A1" s="246" t="inlineStr">
        <is>
          <t>Унифицированная Форма № КС-2</t>
        </is>
      </c>
    </row>
    <row r="2" ht="12.2" customHeight="1" s="206">
      <c r="A2" s="246" t="inlineStr">
        <is>
          <t>Утверждена постановлением Госкомстата России</t>
        </is>
      </c>
    </row>
    <row r="3" ht="24.6" customHeight="1" s="206">
      <c r="A3" s="246" t="inlineStr">
        <is>
          <t>от 11.11.99 № 100</t>
        </is>
      </c>
    </row>
    <row r="4" ht="14.85" customHeight="1" s="206">
      <c r="A4" s="247" t="inlineStr"/>
      <c r="Z4" s="248" t="inlineStr">
        <is>
          <t>Код</t>
        </is>
      </c>
      <c r="AA4" s="249" t="n"/>
      <c r="AB4" s="250" t="n"/>
    </row>
    <row r="5" ht="14.85" customHeight="1" s="206">
      <c r="A5" s="251" t="inlineStr">
        <is>
          <t xml:space="preserve">Форма по ОКУД </t>
        </is>
      </c>
      <c r="Z5" s="248" t="inlineStr">
        <is>
          <t>0322005</t>
        </is>
      </c>
      <c r="AA5" s="249" t="n"/>
      <c r="AB5" s="250" t="n"/>
    </row>
    <row r="6" ht="14.85" customHeight="1" s="206">
      <c r="A6" s="247" t="inlineStr">
        <is>
          <t xml:space="preserve">Инвестор: </t>
        </is>
      </c>
      <c r="E6" s="252" t="inlineStr"/>
      <c r="F6" s="253" t="n"/>
      <c r="G6" s="253" t="n"/>
      <c r="H6" s="253" t="n"/>
      <c r="I6" s="253" t="n"/>
      <c r="J6" s="253" t="n"/>
      <c r="K6" s="253" t="n"/>
      <c r="L6" s="253" t="n"/>
      <c r="M6" s="253" t="n"/>
      <c r="N6" s="253" t="n"/>
      <c r="O6" s="253" t="n"/>
      <c r="P6" s="253" t="n"/>
      <c r="Q6" s="253" t="n"/>
      <c r="R6" s="253" t="n"/>
      <c r="S6" s="253" t="n"/>
      <c r="T6" s="253" t="n"/>
      <c r="U6" s="253" t="n"/>
      <c r="V6" s="251" t="inlineStr">
        <is>
          <t xml:space="preserve">по ОКПО </t>
        </is>
      </c>
      <c r="Z6" s="254" t="inlineStr"/>
      <c r="AA6" s="255" t="n"/>
      <c r="AB6" s="256" t="n"/>
    </row>
    <row r="7" ht="14.85" customHeight="1" s="206">
      <c r="A7" s="247" t="inlineStr"/>
      <c r="E7" s="257" t="inlineStr">
        <is>
          <t>(организация, адрес, телефон, факс)</t>
        </is>
      </c>
      <c r="V7" s="247" t="inlineStr"/>
      <c r="Z7" s="258" t="inlineStr"/>
      <c r="AA7" s="253" t="n"/>
      <c r="AB7" s="259" t="n"/>
    </row>
    <row r="8" ht="14.85" customHeight="1" s="206">
      <c r="A8" s="247" t="inlineStr">
        <is>
          <t xml:space="preserve">Заказчик (Генподрядчик): </t>
        </is>
      </c>
      <c r="G8" s="252" t="inlineStr">
        <is>
          <t>Представитель МКД</t>
        </is>
      </c>
      <c r="H8" s="253" t="n"/>
      <c r="I8" s="253" t="n"/>
      <c r="J8" s="253" t="n"/>
      <c r="K8" s="253" t="n"/>
      <c r="L8" s="253" t="n"/>
      <c r="M8" s="253" t="n"/>
      <c r="N8" s="253" t="n"/>
      <c r="O8" s="253" t="n"/>
      <c r="P8" s="253" t="n"/>
      <c r="Q8" s="253" t="n"/>
      <c r="R8" s="253" t="n"/>
      <c r="S8" s="253" t="n"/>
      <c r="T8" s="253" t="n"/>
      <c r="U8" s="253" t="n"/>
      <c r="V8" s="251" t="inlineStr">
        <is>
          <t xml:space="preserve">по ОКПО </t>
        </is>
      </c>
      <c r="Z8" s="254" t="inlineStr"/>
      <c r="AA8" s="255" t="n"/>
      <c r="AB8" s="256" t="n"/>
    </row>
    <row r="9" ht="14.85" customHeight="1" s="206">
      <c r="A9" s="247" t="inlineStr"/>
      <c r="G9" s="257" t="inlineStr">
        <is>
          <t>(организация, адрес, телефон, факс)</t>
        </is>
      </c>
      <c r="V9" s="247" t="inlineStr"/>
      <c r="Z9" s="258" t="inlineStr"/>
      <c r="AA9" s="253" t="n"/>
      <c r="AB9" s="259" t="n"/>
    </row>
    <row r="10" ht="14.85" customHeight="1" s="206">
      <c r="A10" s="247" t="inlineStr">
        <is>
          <t xml:space="preserve">Подрядчик (Субподрядчик): </t>
        </is>
      </c>
      <c r="G10" s="252" t="inlineStr">
        <is>
          <t>ООО УК "ЖИЛИЩНЫЕ РЕШЕНИЯ"</t>
        </is>
      </c>
      <c r="H10" s="253" t="n"/>
      <c r="I10" s="253" t="n"/>
      <c r="J10" s="253" t="n"/>
      <c r="K10" s="253" t="n"/>
      <c r="L10" s="253" t="n"/>
      <c r="M10" s="253" t="n"/>
      <c r="N10" s="253" t="n"/>
      <c r="O10" s="253" t="n"/>
      <c r="P10" s="253" t="n"/>
      <c r="Q10" s="253" t="n"/>
      <c r="R10" s="253" t="n"/>
      <c r="S10" s="253" t="n"/>
      <c r="T10" s="253" t="n"/>
      <c r="U10" s="253" t="n"/>
      <c r="V10" s="251" t="inlineStr">
        <is>
          <t xml:space="preserve">по ОКПО </t>
        </is>
      </c>
      <c r="Z10" s="254" t="inlineStr"/>
      <c r="AA10" s="255" t="n"/>
      <c r="AB10" s="256" t="n"/>
    </row>
    <row r="11" ht="14.85" customHeight="1" s="206">
      <c r="A11" s="247" t="inlineStr"/>
      <c r="G11" s="257" t="inlineStr">
        <is>
          <t>(организация, адрес, телефон, факс)</t>
        </is>
      </c>
      <c r="V11" s="247" t="inlineStr"/>
      <c r="Z11" s="258" t="inlineStr"/>
      <c r="AA11" s="253" t="n"/>
      <c r="AB11" s="259" t="n"/>
    </row>
    <row r="12" ht="14.85" customHeight="1" s="206">
      <c r="A12" s="247" t="inlineStr">
        <is>
          <t xml:space="preserve">Стройка: </t>
        </is>
      </c>
      <c r="D12" s="252" t="inlineStr">
        <is>
          <t>Содержание и текущий ремонт МКД Московская область го Щелково, Фряново</t>
        </is>
      </c>
      <c r="E12" s="253" t="n"/>
      <c r="F12" s="253" t="n"/>
      <c r="G12" s="253" t="n"/>
      <c r="H12" s="253" t="n"/>
      <c r="I12" s="253" t="n"/>
      <c r="J12" s="253" t="n"/>
      <c r="K12" s="253" t="n"/>
      <c r="L12" s="253" t="n"/>
      <c r="M12" s="253" t="n"/>
      <c r="N12" s="253" t="n"/>
      <c r="O12" s="253" t="n"/>
      <c r="P12" s="253" t="n"/>
      <c r="Q12" s="253" t="n"/>
      <c r="R12" s="253" t="n"/>
      <c r="S12" s="253" t="n"/>
      <c r="T12" s="253" t="n"/>
      <c r="U12" s="253" t="n"/>
      <c r="V12" s="251" t="inlineStr"/>
      <c r="Z12" s="248" t="inlineStr"/>
      <c r="AA12" s="249" t="n"/>
      <c r="AB12" s="250" t="n"/>
    </row>
    <row r="13" ht="14.85" customHeight="1" s="206">
      <c r="A13" s="247" t="inlineStr">
        <is>
          <t xml:space="preserve">Объект: </t>
        </is>
      </c>
      <c r="D13" s="252" t="inlineStr">
        <is>
          <t>Содержание и текущий ремонт МКД Московская область го Щелково, Фряново</t>
        </is>
      </c>
      <c r="E13" s="253" t="n"/>
      <c r="F13" s="253" t="n"/>
      <c r="G13" s="253" t="n"/>
      <c r="H13" s="253" t="n"/>
      <c r="I13" s="253" t="n"/>
      <c r="J13" s="253" t="n"/>
      <c r="K13" s="253" t="n"/>
      <c r="L13" s="253" t="n"/>
      <c r="M13" s="253" t="n"/>
      <c r="N13" s="253" t="n"/>
      <c r="O13" s="253" t="n"/>
      <c r="P13" s="253" t="n"/>
      <c r="Q13" s="253" t="n"/>
      <c r="R13" s="253" t="n"/>
      <c r="S13" s="253" t="n"/>
      <c r="T13" s="253" t="n"/>
      <c r="U13" s="253" t="n"/>
      <c r="V13" s="251" t="inlineStr"/>
      <c r="Z13" s="248" t="inlineStr"/>
      <c r="AA13" s="249" t="n"/>
      <c r="AB13" s="250" t="n"/>
    </row>
    <row r="14" ht="14.85" customHeight="1" s="206">
      <c r="A14" s="251" t="inlineStr">
        <is>
          <t xml:space="preserve">Вид деятельности по ОКДП </t>
        </is>
      </c>
      <c r="Z14" s="248" t="inlineStr"/>
      <c r="AA14" s="249" t="n"/>
      <c r="AB14" s="250" t="n"/>
    </row>
    <row r="15" ht="14.85" customHeight="1" s="206">
      <c r="A15" s="251" t="inlineStr">
        <is>
          <t xml:space="preserve">Договор подряда (контракт) </t>
        </is>
      </c>
      <c r="X15" s="260" t="inlineStr">
        <is>
          <t>номер</t>
        </is>
      </c>
      <c r="Y15" s="250" t="n"/>
      <c r="Z15" s="261" t="inlineStr"/>
      <c r="AA15" s="249" t="n"/>
      <c r="AB15" s="250" t="n"/>
    </row>
    <row r="16" ht="14.85" customHeight="1" s="206">
      <c r="A16" s="247" t="inlineStr"/>
      <c r="X16" s="248" t="inlineStr">
        <is>
          <t>дата</t>
        </is>
      </c>
      <c r="Y16" s="250" t="n"/>
      <c r="Z16" s="261" t="inlineStr"/>
      <c r="AA16" s="261" t="inlineStr"/>
      <c r="AB16" s="261" t="inlineStr"/>
    </row>
    <row r="17" ht="14.85" customHeight="1" s="206">
      <c r="A17" s="251" t="inlineStr">
        <is>
          <t>Вид операции</t>
        </is>
      </c>
      <c r="Z17" s="248" t="inlineStr"/>
      <c r="AA17" s="249" t="n"/>
      <c r="AB17" s="250" t="n"/>
    </row>
    <row r="18" ht="12.2" customHeight="1" s="206">
      <c r="A18" s="262" t="inlineStr"/>
    </row>
    <row r="19" ht="14.85" customHeight="1" s="206">
      <c r="A19" s="251" t="inlineStr"/>
      <c r="U19" s="248" t="inlineStr">
        <is>
          <t>Отчетный период</t>
        </is>
      </c>
      <c r="V19" s="249" t="n"/>
      <c r="W19" s="249" t="n"/>
      <c r="X19" s="249" t="n"/>
      <c r="Y19" s="249" t="n"/>
      <c r="Z19" s="249" t="n"/>
      <c r="AA19" s="249" t="n"/>
      <c r="AB19" s="250" t="n"/>
    </row>
    <row r="20" ht="14.85" customHeight="1" s="206">
      <c r="A20" s="251" t="inlineStr"/>
      <c r="N20" s="248" t="inlineStr">
        <is>
          <t>Номер документа</t>
        </is>
      </c>
      <c r="O20" s="249" t="n"/>
      <c r="P20" s="250" t="n"/>
      <c r="Q20" s="248" t="inlineStr">
        <is>
          <t>Дата составления</t>
        </is>
      </c>
      <c r="R20" s="249" t="n"/>
      <c r="S20" s="250" t="n"/>
      <c r="T20" s="247" t="inlineStr"/>
      <c r="U20" s="248" t="inlineStr">
        <is>
          <t>с</t>
        </is>
      </c>
      <c r="V20" s="249" t="n"/>
      <c r="W20" s="249" t="n"/>
      <c r="X20" s="249" t="n"/>
      <c r="Y20" s="250" t="n"/>
      <c r="Z20" s="248" t="inlineStr">
        <is>
          <t>по</t>
        </is>
      </c>
      <c r="AA20" s="249" t="n"/>
      <c r="AB20" s="250" t="n"/>
    </row>
    <row r="21" ht="14.85" customHeight="1" s="206">
      <c r="A21" s="251" t="inlineStr"/>
      <c r="N21" s="248" t="inlineStr"/>
      <c r="O21" s="249" t="n"/>
      <c r="P21" s="250" t="n"/>
      <c r="Q21" s="248" t="inlineStr">
        <is>
          <t>31.12.2025</t>
        </is>
      </c>
      <c r="R21" s="249" t="n"/>
      <c r="S21" s="250" t="n"/>
      <c r="T21" s="247" t="inlineStr"/>
      <c r="U21" s="261" t="inlineStr">
        <is>
          <t>01.12.2025</t>
        </is>
      </c>
      <c r="V21" s="249" t="n"/>
      <c r="W21" s="249" t="n"/>
      <c r="X21" s="249" t="n"/>
      <c r="Y21" s="250" t="n"/>
      <c r="Z21" s="261" t="inlineStr">
        <is>
          <t>31.12.2025</t>
        </is>
      </c>
      <c r="AA21" s="249" t="n"/>
      <c r="AB21" s="250" t="n"/>
    </row>
    <row r="22" ht="51.75" customHeight="1" s="206">
      <c r="A22" s="263" t="inlineStr">
        <is>
          <t>АКТ о приемке выполненных работ</t>
        </is>
      </c>
    </row>
    <row r="23" ht="12.2" customHeight="1" s="206">
      <c r="A23" s="262" t="inlineStr"/>
    </row>
    <row r="24" ht="12.2" customHeight="1" s="206">
      <c r="A24" s="264" t="n"/>
      <c r="L24" s="265" t="n"/>
      <c r="O24" s="264" t="n"/>
    </row>
    <row r="25" ht="12.2" customHeight="1" s="206">
      <c r="A25" s="262" t="inlineStr"/>
    </row>
    <row r="26" ht="24.6" customHeight="1" s="206">
      <c r="A26" s="261" t="inlineStr">
        <is>
          <t>Номер</t>
        </is>
      </c>
      <c r="B26" s="256" t="n"/>
      <c r="C26" s="261" t="inlineStr">
        <is>
          <t>Обоснование</t>
        </is>
      </c>
      <c r="D26" s="255" t="n"/>
      <c r="E26" s="255" t="n"/>
      <c r="F26" s="255" t="n"/>
      <c r="G26" s="256" t="n"/>
      <c r="H26" s="261" t="inlineStr">
        <is>
          <t>Наименование работ и затрат</t>
        </is>
      </c>
      <c r="I26" s="255" t="n"/>
      <c r="J26" s="256" t="n"/>
      <c r="K26" s="261" t="inlineStr">
        <is>
          <t>Единица измерения</t>
        </is>
      </c>
      <c r="L26" s="256" t="n"/>
      <c r="M26" s="261" t="inlineStr">
        <is>
          <t>Количество</t>
        </is>
      </c>
      <c r="N26" s="249" t="n"/>
      <c r="O26" s="249" t="n"/>
      <c r="P26" s="250" t="n"/>
      <c r="Q26" s="261" t="inlineStr">
        <is>
          <t>Сметная стоимость, руб</t>
        </is>
      </c>
      <c r="R26" s="249" t="n"/>
      <c r="S26" s="249" t="n"/>
      <c r="T26" s="249" t="n"/>
      <c r="U26" s="249" t="n"/>
      <c r="V26" s="249" t="n"/>
      <c r="W26" s="249" t="n"/>
      <c r="X26" s="249" t="n"/>
      <c r="Y26" s="249" t="n"/>
      <c r="Z26" s="249" t="n"/>
      <c r="AA26" s="249" t="n"/>
      <c r="AB26" s="250" t="n"/>
    </row>
    <row r="27" ht="12.2" customHeight="1" s="206">
      <c r="A27" s="266" t="n"/>
      <c r="B27" s="259" t="n"/>
      <c r="C27" s="267" t="n"/>
      <c r="G27" s="268" t="n"/>
      <c r="H27" s="267" t="n"/>
      <c r="J27" s="268" t="n"/>
      <c r="K27" s="267" t="n"/>
      <c r="L27" s="268" t="n"/>
      <c r="M27" s="261" t="inlineStr">
        <is>
          <t>на единицу измерения</t>
        </is>
      </c>
      <c r="N27" s="256" t="n"/>
      <c r="O27" s="261" t="inlineStr">
        <is>
          <t>коэффициенты</t>
        </is>
      </c>
      <c r="P27" s="261" t="inlineStr">
        <is>
          <t>всего с учетом коэффициентов</t>
        </is>
      </c>
      <c r="Q27" s="261" t="inlineStr">
        <is>
          <t>на единицу измерения в базисном уровне цен</t>
        </is>
      </c>
      <c r="R27" s="261" t="inlineStr">
        <is>
          <t>индекс</t>
        </is>
      </c>
      <c r="S27" s="261" t="inlineStr">
        <is>
          <t>на единицу измерения в текущем уровне цен</t>
        </is>
      </c>
      <c r="T27" s="255" t="n"/>
      <c r="U27" s="255" t="n"/>
      <c r="V27" s="256" t="n"/>
      <c r="W27" s="261" t="inlineStr">
        <is>
          <t>коэффициенты</t>
        </is>
      </c>
      <c r="X27" s="256" t="n"/>
      <c r="Y27" s="261" t="inlineStr">
        <is>
          <t>всего в текущем уровне цен</t>
        </is>
      </c>
      <c r="Z27" s="255" t="n"/>
      <c r="AA27" s="255" t="n"/>
      <c r="AB27" s="256" t="n"/>
    </row>
    <row r="28" ht="61.35" customHeight="1" s="206">
      <c r="A28" s="261" t="inlineStr">
        <is>
          <t>по пор.</t>
        </is>
      </c>
      <c r="B28" s="261" t="inlineStr">
        <is>
          <t>поз. по см.</t>
        </is>
      </c>
      <c r="C28" s="266" t="n"/>
      <c r="D28" s="253" t="n"/>
      <c r="E28" s="253" t="n"/>
      <c r="F28" s="253" t="n"/>
      <c r="G28" s="259" t="n"/>
      <c r="H28" s="266" t="n"/>
      <c r="I28" s="253" t="n"/>
      <c r="J28" s="259" t="n"/>
      <c r="K28" s="266" t="n"/>
      <c r="L28" s="259" t="n"/>
      <c r="M28" s="266" t="n"/>
      <c r="N28" s="259" t="n"/>
      <c r="O28" s="269" t="n"/>
      <c r="P28" s="269" t="n"/>
      <c r="Q28" s="269" t="n"/>
      <c r="R28" s="269" t="n"/>
      <c r="S28" s="266" t="n"/>
      <c r="T28" s="253" t="n"/>
      <c r="U28" s="253" t="n"/>
      <c r="V28" s="259" t="n"/>
      <c r="W28" s="266" t="n"/>
      <c r="X28" s="259" t="n"/>
      <c r="Y28" s="266" t="n"/>
      <c r="Z28" s="253" t="n"/>
      <c r="AA28" s="253" t="n"/>
      <c r="AB28" s="259" t="n"/>
    </row>
    <row r="29" ht="18.4" customHeight="1" s="206">
      <c r="A29" s="261" t="inlineStr">
        <is>
          <t>1</t>
        </is>
      </c>
      <c r="B29" s="261" t="inlineStr">
        <is>
          <t>2</t>
        </is>
      </c>
      <c r="C29" s="261" t="inlineStr">
        <is>
          <t>3</t>
        </is>
      </c>
      <c r="D29" s="249" t="n"/>
      <c r="E29" s="249" t="n"/>
      <c r="F29" s="249" t="n"/>
      <c r="G29" s="250" t="n"/>
      <c r="H29" s="261" t="inlineStr">
        <is>
          <t>4</t>
        </is>
      </c>
      <c r="I29" s="249" t="n"/>
      <c r="J29" s="250" t="n"/>
      <c r="K29" s="261" t="inlineStr">
        <is>
          <t>5</t>
        </is>
      </c>
      <c r="L29" s="250" t="n"/>
      <c r="M29" s="261" t="inlineStr">
        <is>
          <t>6</t>
        </is>
      </c>
      <c r="N29" s="250" t="n"/>
      <c r="O29" s="261" t="inlineStr">
        <is>
          <t>7</t>
        </is>
      </c>
      <c r="P29" s="261" t="inlineStr">
        <is>
          <t>8</t>
        </is>
      </c>
      <c r="Q29" s="261" t="inlineStr">
        <is>
          <t>9</t>
        </is>
      </c>
      <c r="R29" s="261" t="inlineStr">
        <is>
          <t>10</t>
        </is>
      </c>
      <c r="S29" s="261" t="inlineStr">
        <is>
          <t>11</t>
        </is>
      </c>
      <c r="T29" s="249" t="n"/>
      <c r="U29" s="249" t="n"/>
      <c r="V29" s="250" t="n"/>
      <c r="W29" s="261" t="inlineStr">
        <is>
          <t>12</t>
        </is>
      </c>
      <c r="X29" s="250" t="n"/>
      <c r="Y29" s="261" t="inlineStr">
        <is>
          <t>13</t>
        </is>
      </c>
      <c r="Z29" s="249" t="n"/>
      <c r="AA29" s="249" t="n"/>
      <c r="AB29" s="250" t="n"/>
    </row>
    <row r="31" ht="12.2" customHeight="1" s="206">
      <c r="A31" s="270" t="inlineStr">
        <is>
          <t>Комарова 17/2</t>
        </is>
      </c>
      <c r="B31" s="253" t="n"/>
      <c r="C31" s="253" t="n"/>
      <c r="D31" s="253" t="n"/>
      <c r="E31" s="253" t="n"/>
      <c r="F31" s="253" t="n"/>
      <c r="G31" s="253" t="n"/>
      <c r="H31" s="253" t="n"/>
      <c r="I31" s="253" t="n"/>
      <c r="J31" s="253" t="n"/>
      <c r="K31" s="253" t="n"/>
      <c r="L31" s="253" t="n"/>
      <c r="M31" s="253" t="n"/>
      <c r="N31" s="253" t="n"/>
      <c r="O31" s="253" t="n"/>
      <c r="P31" s="253" t="n"/>
      <c r="Q31" s="253" t="n"/>
      <c r="R31" s="253" t="n"/>
      <c r="S31" s="253" t="n"/>
      <c r="T31" s="253" t="n"/>
      <c r="U31" s="253" t="n"/>
      <c r="V31" s="253" t="n"/>
      <c r="W31" s="253" t="n"/>
      <c r="X31" s="253" t="n"/>
      <c r="Y31" s="253" t="n"/>
      <c r="Z31" s="253" t="n"/>
      <c r="AA31" s="253" t="n"/>
      <c r="AB31" s="253" t="n"/>
    </row>
    <row r="33" ht="12.2" customHeight="1" s="206">
      <c r="A33" s="270" t="inlineStr">
        <is>
          <t>сантехничские работы</t>
        </is>
      </c>
      <c r="B33" s="253" t="n"/>
      <c r="C33" s="253" t="n"/>
      <c r="D33" s="253" t="n"/>
      <c r="E33" s="253" t="n"/>
      <c r="F33" s="253" t="n"/>
      <c r="G33" s="253" t="n"/>
      <c r="H33" s="253" t="n"/>
      <c r="I33" s="253" t="n"/>
      <c r="J33" s="253" t="n"/>
      <c r="K33" s="253" t="n"/>
      <c r="L33" s="253" t="n"/>
      <c r="M33" s="253" t="n"/>
      <c r="N33" s="253" t="n"/>
      <c r="O33" s="253" t="n"/>
      <c r="P33" s="253" t="n"/>
      <c r="Q33" s="253" t="n"/>
      <c r="R33" s="253" t="n"/>
      <c r="S33" s="253" t="n"/>
      <c r="T33" s="253" t="n"/>
      <c r="U33" s="253" t="n"/>
      <c r="V33" s="253" t="n"/>
      <c r="W33" s="253" t="n"/>
      <c r="X33" s="253" t="n"/>
      <c r="Y33" s="253" t="n"/>
      <c r="Z33" s="253" t="n"/>
      <c r="AA33" s="253" t="n"/>
      <c r="AB33" s="253" t="n"/>
    </row>
    <row r="34" ht="36.75" customHeight="1" s="206">
      <c r="A34" s="262" t="inlineStr">
        <is>
          <t>1</t>
        </is>
      </c>
      <c r="B34" s="271" t="inlineStr">
        <is>
          <t>1</t>
        </is>
      </c>
      <c r="C34" s="271" t="inlineStr">
        <is>
          <t>ГЭСНр 65-02-004-01</t>
        </is>
      </c>
      <c r="H34" s="271" t="inlineStr">
        <is>
          <t>Смена отдельных участков трубопроводов с заготовкой труб в построечных условиях диаметром: до 20 мм</t>
        </is>
      </c>
      <c r="K34" s="271" t="inlineStr">
        <is>
          <t>100 м</t>
        </is>
      </c>
      <c r="M34" s="272" t="n">
        <v>0.01</v>
      </c>
      <c r="O34" s="246" t="inlineStr"/>
      <c r="P34" s="273" t="n">
        <v>0.01</v>
      </c>
      <c r="Q34" s="246" t="inlineStr"/>
      <c r="R34" s="246" t="inlineStr"/>
      <c r="S34" s="246" t="inlineStr"/>
      <c r="W34" s="246" t="inlineStr"/>
      <c r="Y34" s="246" t="inlineStr"/>
    </row>
    <row r="35" ht="12.2" customHeight="1" s="206">
      <c r="A35" s="262" t="inlineStr"/>
      <c r="B35" s="262" t="inlineStr"/>
      <c r="C35" s="262" t="inlineStr">
        <is>
          <t xml:space="preserve">             1</t>
        </is>
      </c>
      <c r="H35" s="262" t="inlineStr">
        <is>
          <t>ОТ(ЗТ)</t>
        </is>
      </c>
      <c r="K35" s="262" t="inlineStr">
        <is>
          <t>чел.-ч</t>
        </is>
      </c>
      <c r="M35" s="246" t="inlineStr"/>
      <c r="O35" s="246" t="inlineStr"/>
      <c r="P35" s="274" t="n">
        <v>0.8120000000000001</v>
      </c>
      <c r="Q35" s="246" t="inlineStr"/>
      <c r="R35" s="246" t="inlineStr"/>
      <c r="S35" s="246" t="inlineStr"/>
      <c r="W35" s="246" t="inlineStr"/>
      <c r="Y35" s="273" t="n">
        <v>384.36</v>
      </c>
    </row>
    <row r="36" ht="12.2" customHeight="1" s="206">
      <c r="A36" s="262" t="inlineStr"/>
      <c r="B36" s="262" t="inlineStr"/>
      <c r="C36" s="262" t="inlineStr">
        <is>
          <t>1-100-30</t>
        </is>
      </c>
      <c r="H36" s="262" t="inlineStr">
        <is>
          <t>Средний разряд работы 3,0</t>
        </is>
      </c>
      <c r="K36" s="262" t="inlineStr">
        <is>
          <t>чел.-ч</t>
        </is>
      </c>
      <c r="M36" s="275" t="n">
        <v>81.2</v>
      </c>
      <c r="O36" s="246" t="inlineStr"/>
      <c r="P36" s="274" t="n">
        <v>0.8120000000000001</v>
      </c>
      <c r="Q36" s="246" t="inlineStr"/>
      <c r="R36" s="246" t="inlineStr"/>
      <c r="S36" s="272" t="n">
        <v>473.35</v>
      </c>
      <c r="W36" s="246" t="inlineStr"/>
      <c r="Y36" s="272" t="n">
        <v>384.36</v>
      </c>
    </row>
    <row r="37" ht="12.2" customHeight="1" s="206">
      <c r="A37" s="262" t="inlineStr"/>
      <c r="B37" s="262" t="inlineStr"/>
      <c r="C37" s="262" t="inlineStr">
        <is>
          <t xml:space="preserve">             2</t>
        </is>
      </c>
      <c r="H37" s="262" t="inlineStr">
        <is>
          <t>ЭМ</t>
        </is>
      </c>
      <c r="K37" s="262" t="inlineStr"/>
      <c r="M37" s="246" t="inlineStr"/>
      <c r="O37" s="246" t="inlineStr"/>
      <c r="P37" s="246" t="inlineStr"/>
      <c r="Q37" s="246" t="inlineStr"/>
      <c r="R37" s="246" t="inlineStr"/>
      <c r="S37" s="246" t="inlineStr"/>
      <c r="W37" s="246" t="inlineStr"/>
      <c r="Y37" s="273" t="n">
        <v>2.43</v>
      </c>
    </row>
    <row r="38" ht="12.2" customHeight="1" s="206">
      <c r="A38" s="276" t="inlineStr"/>
      <c r="B38" s="276" t="inlineStr"/>
      <c r="C38" s="276" t="inlineStr"/>
      <c r="H38" s="276" t="inlineStr">
        <is>
          <t>ОТм(ЗТм)</t>
        </is>
      </c>
      <c r="K38" s="276" t="inlineStr">
        <is>
          <t>чел.-ч</t>
        </is>
      </c>
      <c r="M38" s="277" t="inlineStr"/>
      <c r="O38" s="277" t="inlineStr"/>
      <c r="P38" s="278" t="n">
        <v>0.002</v>
      </c>
      <c r="Q38" s="277" t="inlineStr"/>
      <c r="R38" s="277" t="inlineStr"/>
      <c r="S38" s="277" t="inlineStr"/>
      <c r="W38" s="277" t="inlineStr"/>
      <c r="Y38" s="273" t="n">
        <v>1</v>
      </c>
    </row>
    <row r="39" ht="24.6" customHeight="1" s="206">
      <c r="A39" s="262" t="inlineStr"/>
      <c r="B39" s="262" t="inlineStr"/>
      <c r="C39" s="262" t="inlineStr">
        <is>
          <t>91.06.06-048</t>
        </is>
      </c>
      <c r="H39" s="262" t="inlineStr">
        <is>
          <t>Подъемники одномачтовые, грузоподъемность до 500 кг, высота подъема 45 м</t>
        </is>
      </c>
      <c r="K39" s="262" t="inlineStr">
        <is>
          <t>маш.-ч</t>
        </is>
      </c>
      <c r="M39" s="275" t="n">
        <v>0.1</v>
      </c>
      <c r="O39" s="246" t="inlineStr"/>
      <c r="P39" s="274" t="n">
        <v>0.001</v>
      </c>
      <c r="Q39" s="272" t="n">
        <v>37.32</v>
      </c>
      <c r="R39" s="272" t="n">
        <v>1.52</v>
      </c>
      <c r="S39" s="272" t="n">
        <v>56.73</v>
      </c>
      <c r="W39" s="246" t="inlineStr"/>
      <c r="Y39" s="272" t="n">
        <v>0.06</v>
      </c>
    </row>
    <row r="40" ht="12.2" customHeight="1" s="206">
      <c r="A40" s="262" t="inlineStr"/>
      <c r="B40" s="262" t="inlineStr"/>
      <c r="C40" s="262" t="inlineStr">
        <is>
          <t>4-100-030</t>
        </is>
      </c>
      <c r="H40" s="262" t="inlineStr">
        <is>
          <t>ОТм(ЗТм) Средний разряд машинистов 3,0</t>
        </is>
      </c>
      <c r="K40" s="262" t="inlineStr">
        <is>
          <t>чел.-ч</t>
        </is>
      </c>
      <c r="M40" s="275" t="n">
        <v>0.1</v>
      </c>
      <c r="O40" s="246" t="inlineStr"/>
      <c r="P40" s="274" t="n">
        <v>0.001</v>
      </c>
      <c r="Q40" s="246" t="inlineStr"/>
      <c r="R40" s="246" t="inlineStr"/>
      <c r="S40" s="272" t="n">
        <v>473.35</v>
      </c>
      <c r="W40" s="246" t="inlineStr"/>
      <c r="Y40" s="272" t="n">
        <v>0.47</v>
      </c>
    </row>
    <row r="41" ht="24.6" customHeight="1" s="206">
      <c r="A41" s="262" t="inlineStr"/>
      <c r="B41" s="262" t="inlineStr"/>
      <c r="C41" s="262" t="inlineStr">
        <is>
          <t>91.14.02-001</t>
        </is>
      </c>
      <c r="H41" s="262" t="inlineStr">
        <is>
          <t>Автомобили бортовые, грузоподъемность до 5 т</t>
        </is>
      </c>
      <c r="K41" s="262" t="inlineStr">
        <is>
          <t>маш.-ч</t>
        </is>
      </c>
      <c r="M41" s="275" t="n">
        <v>0.1</v>
      </c>
      <c r="O41" s="246" t="inlineStr"/>
      <c r="P41" s="274" t="n">
        <v>0.001</v>
      </c>
      <c r="Q41" s="246" t="inlineStr"/>
      <c r="R41" s="246" t="inlineStr"/>
      <c r="S41" s="272" t="n">
        <v>640.84</v>
      </c>
      <c r="W41" s="246" t="inlineStr"/>
      <c r="Y41" s="272" t="n">
        <v>0.64</v>
      </c>
    </row>
    <row r="42" ht="12.2" customHeight="1" s="206">
      <c r="A42" s="262" t="inlineStr"/>
      <c r="B42" s="262" t="inlineStr"/>
      <c r="C42" s="262" t="inlineStr">
        <is>
          <t>4-100-040</t>
        </is>
      </c>
      <c r="H42" s="262" t="inlineStr">
        <is>
          <t>ОТм(ЗТм) Средний разряд машинистов 4,0</t>
        </is>
      </c>
      <c r="K42" s="262" t="inlineStr">
        <is>
          <t>чел.-ч</t>
        </is>
      </c>
      <c r="M42" s="275" t="n">
        <v>0.1</v>
      </c>
      <c r="O42" s="246" t="inlineStr"/>
      <c r="P42" s="274" t="n">
        <v>0.001</v>
      </c>
      <c r="Q42" s="246" t="inlineStr"/>
      <c r="R42" s="246" t="inlineStr"/>
      <c r="S42" s="272" t="n">
        <v>533.01</v>
      </c>
      <c r="W42" s="246" t="inlineStr"/>
      <c r="Y42" s="272" t="n">
        <v>0.53</v>
      </c>
    </row>
    <row r="43" ht="12.2" customHeight="1" s="206">
      <c r="A43" s="262" t="inlineStr"/>
      <c r="B43" s="262" t="inlineStr"/>
      <c r="C43" s="262" t="inlineStr">
        <is>
          <t>91.17.04-042</t>
        </is>
      </c>
      <c r="H43" s="262" t="inlineStr">
        <is>
          <t>Аппараты для газовой сварки и резки</t>
        </is>
      </c>
      <c r="K43" s="262" t="inlineStr">
        <is>
          <t>маш.-ч</t>
        </is>
      </c>
      <c r="M43" s="275" t="n">
        <v>4.1</v>
      </c>
      <c r="O43" s="246" t="inlineStr"/>
      <c r="P43" s="274" t="n">
        <v>0.041</v>
      </c>
      <c r="Q43" s="272" t="n">
        <v>4.35</v>
      </c>
      <c r="R43" s="272" t="n">
        <v>1.21</v>
      </c>
      <c r="S43" s="272" t="n">
        <v>5.26</v>
      </c>
      <c r="W43" s="246" t="inlineStr"/>
      <c r="Y43" s="272" t="n">
        <v>0.22</v>
      </c>
    </row>
    <row r="44" ht="24.6" customHeight="1" s="206">
      <c r="A44" s="262" t="inlineStr"/>
      <c r="B44" s="262" t="inlineStr"/>
      <c r="C44" s="262" t="inlineStr">
        <is>
          <t>91.17.04-233</t>
        </is>
      </c>
      <c r="H44" s="262" t="inlineStr">
        <is>
          <t>Аппараты сварочные для ручной дуговой сварки, сварочный ток до 350 А</t>
        </is>
      </c>
      <c r="K44" s="262" t="inlineStr">
        <is>
          <t>маш.-ч</t>
        </is>
      </c>
      <c r="M44" s="272" t="n">
        <v>4.58</v>
      </c>
      <c r="O44" s="246" t="inlineStr"/>
      <c r="P44" s="279" t="n">
        <v>0.0458</v>
      </c>
      <c r="Q44" s="246" t="inlineStr"/>
      <c r="R44" s="246" t="inlineStr"/>
      <c r="S44" s="272" t="n">
        <v>32.87</v>
      </c>
      <c r="W44" s="246" t="inlineStr"/>
      <c r="Y44" s="272" t="n">
        <v>1.51</v>
      </c>
    </row>
    <row r="45" ht="12.2" customHeight="1" s="206">
      <c r="A45" s="262" t="inlineStr"/>
      <c r="B45" s="262" t="inlineStr"/>
      <c r="C45" s="262" t="inlineStr">
        <is>
          <t xml:space="preserve">             4</t>
        </is>
      </c>
      <c r="H45" s="262" t="inlineStr">
        <is>
          <t>М</t>
        </is>
      </c>
      <c r="K45" s="262" t="inlineStr"/>
      <c r="M45" s="246" t="inlineStr"/>
      <c r="O45" s="246" t="inlineStr"/>
      <c r="P45" s="246" t="inlineStr"/>
      <c r="Q45" s="246" t="inlineStr"/>
      <c r="R45" s="246" t="inlineStr"/>
      <c r="S45" s="246" t="inlineStr"/>
      <c r="W45" s="246" t="inlineStr"/>
      <c r="Y45" s="273" t="n">
        <v>5.47</v>
      </c>
    </row>
    <row r="46" ht="12.2" customHeight="1" s="206">
      <c r="A46" s="262" t="inlineStr"/>
      <c r="B46" s="262" t="inlineStr"/>
      <c r="C46" s="262" t="inlineStr">
        <is>
          <t>01.3.02.03-0001</t>
        </is>
      </c>
      <c r="H46" s="262" t="inlineStr">
        <is>
          <t>Ацетилен газообразный технический</t>
        </is>
      </c>
      <c r="K46" s="262" t="inlineStr">
        <is>
          <t>м3</t>
        </is>
      </c>
      <c r="M46" s="275" t="n">
        <v>0.3</v>
      </c>
      <c r="O46" s="246" t="inlineStr"/>
      <c r="P46" s="274" t="n">
        <v>0.003</v>
      </c>
      <c r="Q46" s="246" t="inlineStr"/>
      <c r="R46" s="246" t="inlineStr"/>
      <c r="S46" s="272" t="n">
        <v>526.35</v>
      </c>
      <c r="W46" s="246" t="inlineStr"/>
      <c r="Y46" s="272" t="n">
        <v>1.58</v>
      </c>
    </row>
    <row r="47" ht="12.2" customHeight="1" s="206">
      <c r="A47" s="262" t="inlineStr"/>
      <c r="B47" s="262" t="inlineStr"/>
      <c r="C47" s="262" t="inlineStr">
        <is>
          <t>01.3.02.08-0001</t>
        </is>
      </c>
      <c r="H47" s="262" t="inlineStr">
        <is>
          <t>Кислород газообразный технический</t>
        </is>
      </c>
      <c r="K47" s="262" t="inlineStr">
        <is>
          <t>м3</t>
        </is>
      </c>
      <c r="M47" s="272" t="n">
        <v>0.66</v>
      </c>
      <c r="O47" s="246" t="inlineStr"/>
      <c r="P47" s="279" t="n">
        <v>0.0066</v>
      </c>
      <c r="Q47" s="272" t="n">
        <v>114.64</v>
      </c>
      <c r="R47" s="272" t="n">
        <v>0.83</v>
      </c>
      <c r="S47" s="272" t="n">
        <v>95.15000000000001</v>
      </c>
      <c r="W47" s="246" t="inlineStr"/>
      <c r="Y47" s="272" t="n">
        <v>0.63</v>
      </c>
    </row>
    <row r="48" ht="12.2" customHeight="1" s="206">
      <c r="A48" s="262" t="inlineStr"/>
      <c r="B48" s="262" t="inlineStr"/>
      <c r="C48" s="262" t="inlineStr">
        <is>
          <t>01.7.07.29-0101</t>
        </is>
      </c>
      <c r="H48" s="262" t="inlineStr">
        <is>
          <t>Очес льняной</t>
        </is>
      </c>
      <c r="K48" s="262" t="inlineStr">
        <is>
          <t>кг</t>
        </is>
      </c>
      <c r="M48" s="272" t="n">
        <v>0.05</v>
      </c>
      <c r="O48" s="246" t="inlineStr"/>
      <c r="P48" s="279" t="n">
        <v>0.0005</v>
      </c>
      <c r="Q48" s="272" t="n">
        <v>128.4</v>
      </c>
      <c r="R48" s="272" t="n">
        <v>1.31</v>
      </c>
      <c r="S48" s="272" t="n">
        <v>168.2</v>
      </c>
      <c r="W48" s="246" t="inlineStr"/>
      <c r="Y48" s="272" t="n">
        <v>0.08</v>
      </c>
    </row>
    <row r="49" ht="24.6" customHeight="1" s="206">
      <c r="A49" s="262" t="inlineStr"/>
      <c r="B49" s="262" t="inlineStr"/>
      <c r="C49" s="262" t="inlineStr">
        <is>
          <t>01.7.11.04-0072</t>
        </is>
      </c>
      <c r="H49" s="262" t="inlineStr">
        <is>
          <t>Проволока сварочная без покрытия СВ-08Г2С, диаметр 4 мм</t>
        </is>
      </c>
      <c r="K49" s="262" t="inlineStr">
        <is>
          <t>т</t>
        </is>
      </c>
      <c r="M49" s="279" t="n">
        <v>0.0004</v>
      </c>
      <c r="O49" s="246" t="inlineStr"/>
      <c r="P49" s="280" t="n">
        <v>4e-06</v>
      </c>
      <c r="Q49" s="272" t="n">
        <v>97282.88</v>
      </c>
      <c r="R49" s="272" t="n">
        <v>1.12</v>
      </c>
      <c r="S49" s="272" t="n">
        <v>108956.83</v>
      </c>
      <c r="W49" s="246" t="inlineStr"/>
      <c r="Y49" s="272" t="n">
        <v>0.44</v>
      </c>
    </row>
    <row r="50" ht="36.75" customHeight="1" s="206">
      <c r="A50" s="262" t="inlineStr"/>
      <c r="B50" s="262" t="inlineStr"/>
      <c r="C50" s="262" t="inlineStr">
        <is>
          <t>01.7.11.07-0227</t>
        </is>
      </c>
      <c r="H50" s="262" t="inlineStr">
        <is>
          <t>Электроды сварочные для сварки низколегированных и углеродистых сталей УОНИ 13/45, Э42А, диаметр 4-5 мм</t>
        </is>
      </c>
      <c r="K50" s="262" t="inlineStr">
        <is>
          <t>кг</t>
        </is>
      </c>
      <c r="M50" s="275" t="n">
        <v>1.9</v>
      </c>
      <c r="O50" s="246" t="inlineStr"/>
      <c r="P50" s="274" t="n">
        <v>0.019</v>
      </c>
      <c r="Q50" s="272" t="n">
        <v>155.63</v>
      </c>
      <c r="R50" s="272" t="n">
        <v>0.87</v>
      </c>
      <c r="S50" s="272" t="n">
        <v>135.4</v>
      </c>
      <c r="W50" s="246" t="inlineStr"/>
      <c r="Y50" s="272" t="n">
        <v>2.57</v>
      </c>
    </row>
    <row r="51" ht="24.6" customHeight="1" s="206">
      <c r="A51" s="262" t="inlineStr"/>
      <c r="B51" s="262" t="inlineStr"/>
      <c r="C51" s="262" t="inlineStr">
        <is>
          <t>14.4.02.04-0142</t>
        </is>
      </c>
      <c r="H51" s="262" t="inlineStr">
        <is>
          <t>Краска масляная МА-0115, мумия, сурик железный</t>
        </is>
      </c>
      <c r="K51" s="262" t="inlineStr">
        <is>
          <t>кг</t>
        </is>
      </c>
      <c r="M51" s="272" t="n">
        <v>0.11</v>
      </c>
      <c r="O51" s="246" t="inlineStr"/>
      <c r="P51" s="279" t="n">
        <v>0.0011</v>
      </c>
      <c r="Q51" s="272" t="n">
        <v>79.88</v>
      </c>
      <c r="R51" s="272" t="n">
        <v>1.44</v>
      </c>
      <c r="S51" s="272" t="n">
        <v>115.03</v>
      </c>
      <c r="W51" s="246" t="inlineStr"/>
      <c r="Y51" s="272" t="n">
        <v>0.13</v>
      </c>
    </row>
    <row r="52" ht="36.75" customHeight="1" s="206">
      <c r="A52" s="262" t="inlineStr"/>
      <c r="B52" s="262" t="inlineStr"/>
      <c r="C52" s="262" t="inlineStr">
        <is>
          <t>14.5.05.01-0012</t>
        </is>
      </c>
      <c r="H52" s="262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52" s="262" t="inlineStr">
        <is>
          <t>т</t>
        </is>
      </c>
      <c r="M52" s="281" t="n">
        <v>5e-05</v>
      </c>
      <c r="O52" s="246" t="inlineStr"/>
      <c r="P52" s="282" t="n">
        <v>5e-07</v>
      </c>
      <c r="Q52" s="272" t="n">
        <v>60697.21</v>
      </c>
      <c r="R52" s="272" t="n">
        <v>1.22</v>
      </c>
      <c r="S52" s="272" t="n">
        <v>74050.60000000001</v>
      </c>
      <c r="W52" s="246" t="inlineStr"/>
      <c r="Y52" s="272" t="n">
        <v>0.04</v>
      </c>
    </row>
    <row r="53" ht="12.2" customHeight="1" s="206">
      <c r="A53" s="262" t="inlineStr"/>
      <c r="B53" s="262" t="inlineStr"/>
      <c r="C53" s="262" t="inlineStr">
        <is>
          <t>18.1.09.06</t>
        </is>
      </c>
      <c r="H53" s="262" t="inlineStr">
        <is>
          <t>Арматура муфтовая</t>
        </is>
      </c>
      <c r="K53" s="262" t="inlineStr">
        <is>
          <t>шт</t>
        </is>
      </c>
      <c r="M53" s="246" t="inlineStr">
        <is>
          <t>П</t>
        </is>
      </c>
      <c r="O53" s="246" t="inlineStr"/>
      <c r="P53" s="272" t="n">
        <v>0</v>
      </c>
      <c r="Q53" s="246" t="inlineStr"/>
      <c r="R53" s="246" t="inlineStr"/>
      <c r="S53" s="246" t="inlineStr"/>
      <c r="W53" s="246" t="inlineStr"/>
      <c r="Y53" s="246" t="inlineStr"/>
    </row>
    <row r="54" ht="12.2" customHeight="1" s="206">
      <c r="A54" s="262" t="inlineStr"/>
      <c r="B54" s="262" t="inlineStr"/>
      <c r="C54" s="262" t="inlineStr">
        <is>
          <t>23.1.02.07</t>
        </is>
      </c>
      <c r="H54" s="262" t="inlineStr">
        <is>
          <t>Крепления</t>
        </is>
      </c>
      <c r="K54" s="262" t="inlineStr">
        <is>
          <t>кг</t>
        </is>
      </c>
      <c r="M54" s="246" t="inlineStr">
        <is>
          <t>П</t>
        </is>
      </c>
      <c r="O54" s="246" t="inlineStr"/>
      <c r="P54" s="272" t="n">
        <v>0</v>
      </c>
      <c r="Q54" s="246" t="inlineStr"/>
      <c r="R54" s="246" t="inlineStr"/>
      <c r="S54" s="246" t="inlineStr"/>
      <c r="W54" s="246" t="inlineStr"/>
      <c r="Y54" s="246" t="inlineStr"/>
    </row>
    <row r="55" ht="12.2" customHeight="1" s="206">
      <c r="A55" s="262" t="inlineStr"/>
      <c r="B55" s="262" t="inlineStr"/>
      <c r="C55" s="262" t="inlineStr">
        <is>
          <t>23.3.06.05</t>
        </is>
      </c>
      <c r="H55" s="262" t="inlineStr">
        <is>
          <t>Трубы стальные водогазопроводные</t>
        </is>
      </c>
      <c r="K55" s="262" t="inlineStr">
        <is>
          <t>м</t>
        </is>
      </c>
      <c r="M55" s="283" t="n">
        <v>107</v>
      </c>
      <c r="O55" s="246" t="inlineStr"/>
      <c r="P55" s="272" t="n">
        <v>1.07</v>
      </c>
      <c r="Q55" s="246" t="inlineStr"/>
      <c r="R55" s="246" t="inlineStr"/>
      <c r="S55" s="246" t="inlineStr"/>
      <c r="W55" s="246" t="inlineStr"/>
      <c r="Y55" s="246" t="inlineStr"/>
    </row>
    <row r="56" ht="12.2" customHeight="1" s="206">
      <c r="A56" s="262" t="inlineStr"/>
      <c r="B56" s="262" t="inlineStr"/>
      <c r="C56" s="262" t="inlineStr"/>
      <c r="H56" s="284" t="inlineStr">
        <is>
          <t>Итого прямые затраты</t>
        </is>
      </c>
      <c r="I56" s="255" t="n"/>
      <c r="J56" s="255" t="n"/>
      <c r="K56" s="285" t="inlineStr"/>
      <c r="L56" s="255" t="n"/>
      <c r="M56" s="285" t="inlineStr"/>
      <c r="N56" s="255" t="n"/>
      <c r="O56" s="285" t="inlineStr"/>
      <c r="P56" s="285" t="inlineStr"/>
      <c r="Q56" s="285" t="inlineStr"/>
      <c r="R56" s="285" t="inlineStr"/>
      <c r="S56" s="285" t="inlineStr"/>
      <c r="T56" s="255" t="n"/>
      <c r="U56" s="255" t="n"/>
      <c r="V56" s="255" t="n"/>
      <c r="W56" s="285" t="inlineStr"/>
      <c r="X56" s="255" t="n"/>
      <c r="Y56" s="286" t="n">
        <v>393.26</v>
      </c>
      <c r="Z56" s="255" t="n"/>
      <c r="AA56" s="255" t="n"/>
      <c r="AB56" s="255" t="n"/>
    </row>
    <row r="57" ht="48.95" customHeight="1" s="206">
      <c r="B57" s="262" t="inlineStr">
        <is>
          <t>1.1</t>
        </is>
      </c>
      <c r="C57" s="262" t="inlineStr">
        <is>
          <t>23.3.06.06-0001</t>
        </is>
      </c>
      <c r="H57" s="262" t="inlineStr">
        <is>
          <t>Трубы стальные сварные неоцинкованные водогазопроводные с резьбой, усиленные, номинальный диаметр 15 мм, толщина стенки 3,2 мм</t>
        </is>
      </c>
      <c r="K57" s="262" t="inlineStr">
        <is>
          <t>м</t>
        </is>
      </c>
      <c r="M57" s="283" t="n">
        <v>107</v>
      </c>
      <c r="O57" s="246" t="inlineStr"/>
      <c r="P57" s="272" t="n">
        <v>1.07</v>
      </c>
      <c r="Q57" s="272" t="n">
        <v>104.27</v>
      </c>
      <c r="R57" s="272" t="n">
        <v>0.8100000000000001</v>
      </c>
      <c r="S57" s="272" t="n">
        <v>84.45999999999999</v>
      </c>
      <c r="W57" s="246" t="inlineStr"/>
      <c r="Y57" s="272" t="n">
        <v>90.37</v>
      </c>
    </row>
    <row r="58" ht="12.2" customHeight="1" s="206">
      <c r="C58" s="262" t="inlineStr"/>
      <c r="H58" s="262" t="inlineStr">
        <is>
          <t>ФОТ</t>
        </is>
      </c>
      <c r="K58" s="262" t="inlineStr"/>
      <c r="M58" s="246" t="inlineStr"/>
      <c r="O58" s="246" t="inlineStr"/>
      <c r="P58" s="246" t="inlineStr"/>
      <c r="Q58" s="262" t="inlineStr"/>
      <c r="R58" s="262" t="inlineStr"/>
      <c r="S58" s="262" t="inlineStr"/>
      <c r="W58" s="262" t="inlineStr"/>
      <c r="Y58" s="272" t="n">
        <v>385.36</v>
      </c>
    </row>
    <row r="59" ht="36.75" customHeight="1" s="206">
      <c r="C59" s="262" t="inlineStr">
        <is>
          <t>812/пр_2020_прил._т._п.99.2_гр.3</t>
        </is>
      </c>
      <c r="H59" s="262" t="inlineStr">
        <is>
          <t>НР (Внутренние санитарно-технические работы: смена труб, санприборов, запорной арматуры и другое)</t>
        </is>
      </c>
      <c r="K59" s="262" t="inlineStr">
        <is>
          <t>%</t>
        </is>
      </c>
      <c r="M59" s="283" t="n">
        <v>103</v>
      </c>
      <c r="O59" s="246" t="inlineStr"/>
      <c r="P59" s="272" t="n">
        <v>103</v>
      </c>
      <c r="Q59" s="262" t="inlineStr"/>
      <c r="R59" s="262" t="inlineStr"/>
      <c r="S59" s="262" t="inlineStr"/>
      <c r="W59" s="262" t="inlineStr"/>
      <c r="Y59" s="272" t="n">
        <v>396.92</v>
      </c>
    </row>
    <row r="60" ht="36.75" customHeight="1" s="206">
      <c r="C60" s="262" t="inlineStr">
        <is>
          <t>774/пр_2020_прил._т._п.99.2_гр.3</t>
        </is>
      </c>
      <c r="H60" s="262" t="inlineStr">
        <is>
          <t>СП (Внутренние санитарно-технические работы: смена труб, санприборов, запорной арматуры и другое)</t>
        </is>
      </c>
      <c r="K60" s="262" t="inlineStr">
        <is>
          <t>%</t>
        </is>
      </c>
      <c r="M60" s="283" t="n">
        <v>52</v>
      </c>
      <c r="O60" s="246" t="inlineStr"/>
      <c r="P60" s="272" t="n">
        <v>52</v>
      </c>
      <c r="Q60" s="262" t="inlineStr"/>
      <c r="R60" s="262" t="inlineStr"/>
      <c r="S60" s="262" t="inlineStr"/>
      <c r="W60" s="262" t="inlineStr"/>
      <c r="Y60" s="272" t="n">
        <v>200.39</v>
      </c>
    </row>
    <row r="61">
      <c r="A61" s="287" t="n"/>
      <c r="B61" s="287" t="n"/>
      <c r="C61" s="287" t="n"/>
      <c r="D61" s="287" t="n"/>
      <c r="E61" s="287" t="n"/>
      <c r="F61" s="287" t="n"/>
      <c r="G61" s="287" t="n"/>
      <c r="H61" s="287" t="n"/>
      <c r="I61" s="287" t="n"/>
      <c r="J61" s="287" t="n"/>
      <c r="K61" s="287" t="n"/>
      <c r="L61" s="287" t="n"/>
      <c r="M61" s="287" t="n"/>
      <c r="N61" s="287" t="n"/>
      <c r="O61" s="287" t="n"/>
      <c r="P61" s="287" t="n"/>
      <c r="Q61" s="287" t="n"/>
      <c r="R61" s="287" t="n"/>
      <c r="S61" s="287" t="n"/>
      <c r="T61" s="287" t="n"/>
      <c r="U61" s="287" t="n"/>
      <c r="V61" s="287" t="n"/>
      <c r="W61" s="287" t="n"/>
      <c r="X61" s="287" t="n"/>
      <c r="Y61" s="287" t="n"/>
      <c r="Z61" s="287" t="n"/>
      <c r="AA61" s="287" t="n"/>
      <c r="AB61" s="287" t="n"/>
    </row>
    <row r="62" ht="12.2" customHeight="1" s="206">
      <c r="H62" s="271" t="inlineStr">
        <is>
          <t>Всего по позиции</t>
        </is>
      </c>
      <c r="R62" s="262" t="inlineStr"/>
      <c r="S62" s="273" t="n">
        <v>108094</v>
      </c>
      <c r="W62" s="262" t="inlineStr"/>
      <c r="Y62" s="273" t="n">
        <v>1080.94</v>
      </c>
    </row>
    <row r="63" ht="24.6" customHeight="1" s="206">
      <c r="A63" s="262" t="inlineStr">
        <is>
          <t>2</t>
        </is>
      </c>
      <c r="B63" s="271" t="inlineStr">
        <is>
          <t>2</t>
        </is>
      </c>
      <c r="C63" s="271" t="inlineStr">
        <is>
          <t>ГЭСНр 65-01-005-01</t>
        </is>
      </c>
      <c r="H63" s="271" t="inlineStr">
        <is>
          <t>Смена вентилей и клапанов обратных муфтовых диаметром: до 20 мм</t>
        </is>
      </c>
      <c r="K63" s="271" t="inlineStr">
        <is>
          <t>100 шт</t>
        </is>
      </c>
      <c r="M63" s="272" t="n">
        <v>0.01</v>
      </c>
      <c r="O63" s="246" t="inlineStr"/>
      <c r="P63" s="273" t="n">
        <v>0.01</v>
      </c>
      <c r="Q63" s="246" t="inlineStr"/>
      <c r="R63" s="246" t="inlineStr"/>
      <c r="S63" s="246" t="inlineStr"/>
      <c r="W63" s="246" t="inlineStr"/>
      <c r="Y63" s="246" t="inlineStr"/>
    </row>
    <row r="64" ht="12.2" customHeight="1" s="206">
      <c r="A64" s="262" t="inlineStr"/>
      <c r="B64" s="262" t="inlineStr"/>
      <c r="C64" s="262" t="inlineStr">
        <is>
          <t xml:space="preserve">             1</t>
        </is>
      </c>
      <c r="H64" s="262" t="inlineStr">
        <is>
          <t>ОТ(ЗТ)</t>
        </is>
      </c>
      <c r="K64" s="262" t="inlineStr">
        <is>
          <t>чел.-ч</t>
        </is>
      </c>
      <c r="M64" s="246" t="inlineStr"/>
      <c r="O64" s="246" t="inlineStr"/>
      <c r="P64" s="274" t="n">
        <v>0.5580000000000001</v>
      </c>
      <c r="Q64" s="246" t="inlineStr"/>
      <c r="R64" s="246" t="inlineStr"/>
      <c r="S64" s="246" t="inlineStr"/>
      <c r="W64" s="246" t="inlineStr"/>
      <c r="Y64" s="273" t="n">
        <v>280.77</v>
      </c>
    </row>
    <row r="65" ht="12.2" customHeight="1" s="206">
      <c r="A65" s="262" t="inlineStr"/>
      <c r="B65" s="262" t="inlineStr"/>
      <c r="C65" s="262" t="inlineStr">
        <is>
          <t>1-100-35</t>
        </is>
      </c>
      <c r="H65" s="262" t="inlineStr">
        <is>
          <t>Средний разряд работы 3,5</t>
        </is>
      </c>
      <c r="K65" s="262" t="inlineStr">
        <is>
          <t>чел.-ч</t>
        </is>
      </c>
      <c r="M65" s="275" t="n">
        <v>55.8</v>
      </c>
      <c r="O65" s="246" t="inlineStr"/>
      <c r="P65" s="274" t="n">
        <v>0.5580000000000001</v>
      </c>
      <c r="Q65" s="246" t="inlineStr"/>
      <c r="R65" s="246" t="inlineStr"/>
      <c r="S65" s="272" t="n">
        <v>503.18</v>
      </c>
      <c r="W65" s="246" t="inlineStr"/>
      <c r="Y65" s="272" t="n">
        <v>280.77</v>
      </c>
    </row>
    <row r="66" ht="12.2" customHeight="1" s="206">
      <c r="A66" s="262" t="inlineStr"/>
      <c r="B66" s="262" t="inlineStr"/>
      <c r="C66" s="262" t="inlineStr">
        <is>
          <t xml:space="preserve">             2</t>
        </is>
      </c>
      <c r="H66" s="262" t="inlineStr">
        <is>
          <t>ЭМ</t>
        </is>
      </c>
      <c r="K66" s="262" t="inlineStr"/>
      <c r="M66" s="246" t="inlineStr"/>
      <c r="O66" s="246" t="inlineStr"/>
      <c r="P66" s="246" t="inlineStr"/>
      <c r="Q66" s="246" t="inlineStr"/>
      <c r="R66" s="246" t="inlineStr"/>
      <c r="S66" s="246" t="inlineStr"/>
      <c r="W66" s="246" t="inlineStr"/>
      <c r="Y66" s="273" t="n">
        <v>0.32</v>
      </c>
    </row>
    <row r="67" ht="12.2" customHeight="1" s="206">
      <c r="A67" s="276" t="inlineStr"/>
      <c r="B67" s="276" t="inlineStr"/>
      <c r="C67" s="276" t="inlineStr"/>
      <c r="H67" s="276" t="inlineStr">
        <is>
          <t>ОТм(ЗТм)</t>
        </is>
      </c>
      <c r="K67" s="276" t="inlineStr">
        <is>
          <t>чел.-ч</t>
        </is>
      </c>
      <c r="M67" s="277" t="inlineStr"/>
      <c r="O67" s="277" t="inlineStr"/>
      <c r="P67" s="288" t="n">
        <v>0.0005</v>
      </c>
      <c r="Q67" s="277" t="inlineStr"/>
      <c r="R67" s="277" t="inlineStr"/>
      <c r="S67" s="277" t="inlineStr"/>
      <c r="W67" s="277" t="inlineStr"/>
      <c r="Y67" s="273" t="n">
        <v>0.27</v>
      </c>
    </row>
    <row r="68" ht="24.6" customHeight="1" s="206">
      <c r="A68" s="262" t="inlineStr"/>
      <c r="B68" s="262" t="inlineStr"/>
      <c r="C68" s="262" t="inlineStr">
        <is>
          <t>91.14.02-001</t>
        </is>
      </c>
      <c r="H68" s="262" t="inlineStr">
        <is>
          <t>Автомобили бортовые, грузоподъемность до 5 т</t>
        </is>
      </c>
      <c r="K68" s="262" t="inlineStr">
        <is>
          <t>маш.-ч</t>
        </is>
      </c>
      <c r="M68" s="272" t="n">
        <v>0.05</v>
      </c>
      <c r="O68" s="246" t="inlineStr"/>
      <c r="P68" s="279" t="n">
        <v>0.0005</v>
      </c>
      <c r="Q68" s="246" t="inlineStr"/>
      <c r="R68" s="246" t="inlineStr"/>
      <c r="S68" s="272" t="n">
        <v>640.84</v>
      </c>
      <c r="W68" s="246" t="inlineStr"/>
      <c r="Y68" s="272" t="n">
        <v>0.32</v>
      </c>
    </row>
    <row r="69" ht="12.2" customHeight="1" s="206">
      <c r="A69" s="262" t="inlineStr"/>
      <c r="B69" s="262" t="inlineStr"/>
      <c r="C69" s="262" t="inlineStr">
        <is>
          <t>4-100-040</t>
        </is>
      </c>
      <c r="H69" s="262" t="inlineStr">
        <is>
          <t>ОТм(ЗТм) Средний разряд машинистов 4,0</t>
        </is>
      </c>
      <c r="K69" s="262" t="inlineStr">
        <is>
          <t>чел.-ч</t>
        </is>
      </c>
      <c r="M69" s="272" t="n">
        <v>0.05</v>
      </c>
      <c r="O69" s="246" t="inlineStr"/>
      <c r="P69" s="279" t="n">
        <v>0.0005</v>
      </c>
      <c r="Q69" s="246" t="inlineStr"/>
      <c r="R69" s="246" t="inlineStr"/>
      <c r="S69" s="272" t="n">
        <v>533.01</v>
      </c>
      <c r="W69" s="246" t="inlineStr"/>
      <c r="Y69" s="272" t="n">
        <v>0.27</v>
      </c>
    </row>
    <row r="70" ht="12.2" customHeight="1" s="206">
      <c r="A70" s="262" t="inlineStr"/>
      <c r="B70" s="262" t="inlineStr"/>
      <c r="C70" s="262" t="inlineStr">
        <is>
          <t xml:space="preserve">             4</t>
        </is>
      </c>
      <c r="H70" s="262" t="inlineStr">
        <is>
          <t>М</t>
        </is>
      </c>
      <c r="K70" s="262" t="inlineStr"/>
      <c r="M70" s="246" t="inlineStr"/>
      <c r="O70" s="246" t="inlineStr"/>
      <c r="P70" s="246" t="inlineStr"/>
      <c r="Q70" s="246" t="inlineStr"/>
      <c r="R70" s="246" t="inlineStr"/>
      <c r="S70" s="246" t="inlineStr"/>
      <c r="W70" s="246" t="inlineStr"/>
      <c r="Y70" s="273" t="n">
        <v>3.31</v>
      </c>
    </row>
    <row r="71" ht="12.2" customHeight="1" s="206">
      <c r="A71" s="262" t="inlineStr"/>
      <c r="B71" s="262" t="inlineStr"/>
      <c r="C71" s="262" t="inlineStr">
        <is>
          <t>01.7.07.29-0101</t>
        </is>
      </c>
      <c r="H71" s="262" t="inlineStr">
        <is>
          <t>Очес льняной</t>
        </is>
      </c>
      <c r="K71" s="262" t="inlineStr">
        <is>
          <t>кг</t>
        </is>
      </c>
      <c r="M71" s="275" t="n">
        <v>0.7</v>
      </c>
      <c r="O71" s="246" t="inlineStr"/>
      <c r="P71" s="274" t="n">
        <v>0.007</v>
      </c>
      <c r="Q71" s="272" t="n">
        <v>128.4</v>
      </c>
      <c r="R71" s="272" t="n">
        <v>1.31</v>
      </c>
      <c r="S71" s="272" t="n">
        <v>168.2</v>
      </c>
      <c r="W71" s="246" t="inlineStr"/>
      <c r="Y71" s="272" t="n">
        <v>1.18</v>
      </c>
    </row>
    <row r="72" ht="24.6" customHeight="1" s="206">
      <c r="A72" s="262" t="inlineStr"/>
      <c r="B72" s="262" t="inlineStr"/>
      <c r="C72" s="262" t="inlineStr">
        <is>
          <t>14.4.02.04-0142</t>
        </is>
      </c>
      <c r="H72" s="262" t="inlineStr">
        <is>
          <t>Краска масляная МА-0115, мумия, сурик железный</t>
        </is>
      </c>
      <c r="K72" s="262" t="inlineStr">
        <is>
          <t>кг</t>
        </is>
      </c>
      <c r="M72" s="275" t="n">
        <v>1.4</v>
      </c>
      <c r="O72" s="246" t="inlineStr"/>
      <c r="P72" s="274" t="n">
        <v>0.014</v>
      </c>
      <c r="Q72" s="272" t="n">
        <v>79.88</v>
      </c>
      <c r="R72" s="272" t="n">
        <v>1.44</v>
      </c>
      <c r="S72" s="272" t="n">
        <v>115.03</v>
      </c>
      <c r="W72" s="246" t="inlineStr"/>
      <c r="Y72" s="272" t="n">
        <v>1.61</v>
      </c>
    </row>
    <row r="73" ht="36.75" customHeight="1" s="206">
      <c r="A73" s="262" t="inlineStr"/>
      <c r="B73" s="262" t="inlineStr"/>
      <c r="C73" s="262" t="inlineStr">
        <is>
          <t>14.5.05.01-0012</t>
        </is>
      </c>
      <c r="H73" s="262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73" s="262" t="inlineStr">
        <is>
          <t>т</t>
        </is>
      </c>
      <c r="M73" s="279" t="n">
        <v>0.0007</v>
      </c>
      <c r="O73" s="246" t="inlineStr"/>
      <c r="P73" s="280" t="n">
        <v>7e-06</v>
      </c>
      <c r="Q73" s="272" t="n">
        <v>60697.21</v>
      </c>
      <c r="R73" s="272" t="n">
        <v>1.22</v>
      </c>
      <c r="S73" s="272" t="n">
        <v>74050.60000000001</v>
      </c>
      <c r="W73" s="246" t="inlineStr"/>
      <c r="Y73" s="272" t="n">
        <v>0.52</v>
      </c>
    </row>
    <row r="74" ht="12.2" customHeight="1" s="206">
      <c r="A74" s="262" t="inlineStr"/>
      <c r="B74" s="262" t="inlineStr"/>
      <c r="C74" s="262" t="inlineStr">
        <is>
          <t>18.1.10.01</t>
        </is>
      </c>
      <c r="H74" s="262" t="inlineStr">
        <is>
          <t>Арматура муфтовая</t>
        </is>
      </c>
      <c r="K74" s="262" t="inlineStr">
        <is>
          <t>шт</t>
        </is>
      </c>
      <c r="M74" s="283" t="n">
        <v>100</v>
      </c>
      <c r="O74" s="246" t="inlineStr"/>
      <c r="P74" s="272" t="n">
        <v>1</v>
      </c>
      <c r="Q74" s="246" t="inlineStr"/>
      <c r="R74" s="246" t="inlineStr"/>
      <c r="S74" s="246" t="inlineStr"/>
      <c r="W74" s="246" t="inlineStr"/>
      <c r="Y74" s="246" t="inlineStr"/>
    </row>
    <row r="75" ht="24.6" customHeight="1" s="206">
      <c r="A75" s="262" t="inlineStr"/>
      <c r="B75" s="262" t="inlineStr"/>
      <c r="C75" s="262" t="inlineStr">
        <is>
          <t>999-9899</t>
        </is>
      </c>
      <c r="H75" s="262" t="inlineStr">
        <is>
          <t>Строительный мусор и масса возвратных материалов</t>
        </is>
      </c>
      <c r="K75" s="262" t="inlineStr">
        <is>
          <t>т</t>
        </is>
      </c>
      <c r="M75" s="272" t="n">
        <v>0.04</v>
      </c>
      <c r="O75" s="246" t="inlineStr"/>
      <c r="P75" s="279" t="n">
        <v>0.0004</v>
      </c>
      <c r="Q75" s="246" t="inlineStr"/>
      <c r="R75" s="246" t="inlineStr"/>
      <c r="S75" s="246" t="inlineStr"/>
      <c r="W75" s="246" t="inlineStr"/>
      <c r="Y75" s="246" t="inlineStr"/>
    </row>
    <row r="76" ht="12.2" customHeight="1" s="206">
      <c r="A76" s="262" t="inlineStr"/>
      <c r="B76" s="262" t="inlineStr"/>
      <c r="C76" s="262" t="inlineStr"/>
      <c r="H76" s="284" t="inlineStr">
        <is>
          <t>Итого прямые затраты</t>
        </is>
      </c>
      <c r="I76" s="255" t="n"/>
      <c r="J76" s="255" t="n"/>
      <c r="K76" s="285" t="inlineStr"/>
      <c r="L76" s="255" t="n"/>
      <c r="M76" s="285" t="inlineStr"/>
      <c r="N76" s="255" t="n"/>
      <c r="O76" s="285" t="inlineStr"/>
      <c r="P76" s="285" t="inlineStr"/>
      <c r="Q76" s="285" t="inlineStr"/>
      <c r="R76" s="285" t="inlineStr"/>
      <c r="S76" s="285" t="inlineStr"/>
      <c r="T76" s="255" t="n"/>
      <c r="U76" s="255" t="n"/>
      <c r="V76" s="255" t="n"/>
      <c r="W76" s="285" t="inlineStr"/>
      <c r="X76" s="255" t="n"/>
      <c r="Y76" s="286" t="n">
        <v>284.67</v>
      </c>
      <c r="Z76" s="255" t="n"/>
      <c r="AA76" s="255" t="n"/>
      <c r="AB76" s="255" t="n"/>
    </row>
    <row r="77" ht="12.2" customHeight="1" s="206">
      <c r="C77" s="262" t="inlineStr"/>
      <c r="H77" s="262" t="inlineStr">
        <is>
          <t>ФОТ</t>
        </is>
      </c>
      <c r="K77" s="262" t="inlineStr"/>
      <c r="M77" s="246" t="inlineStr"/>
      <c r="O77" s="246" t="inlineStr"/>
      <c r="P77" s="246" t="inlineStr"/>
      <c r="Q77" s="262" t="inlineStr"/>
      <c r="R77" s="262" t="inlineStr"/>
      <c r="S77" s="262" t="inlineStr"/>
      <c r="W77" s="262" t="inlineStr"/>
      <c r="Y77" s="272" t="n">
        <v>281.04</v>
      </c>
    </row>
    <row r="78" ht="36.75" customHeight="1" s="206">
      <c r="C78" s="262" t="inlineStr">
        <is>
          <t>812/пр_2020_прил._т._п.99.2_гр.3</t>
        </is>
      </c>
      <c r="H78" s="262" t="inlineStr">
        <is>
          <t>НР (Внутренние санитарно-технические работы: смена труб, санприборов, запорной арматуры и другое)</t>
        </is>
      </c>
      <c r="K78" s="262" t="inlineStr">
        <is>
          <t>%</t>
        </is>
      </c>
      <c r="M78" s="283" t="n">
        <v>103</v>
      </c>
      <c r="O78" s="246" t="inlineStr"/>
      <c r="P78" s="272" t="n">
        <v>103</v>
      </c>
      <c r="Q78" s="262" t="inlineStr"/>
      <c r="R78" s="262" t="inlineStr"/>
      <c r="S78" s="262" t="inlineStr"/>
      <c r="W78" s="262" t="inlineStr"/>
      <c r="Y78" s="272" t="n">
        <v>289.47</v>
      </c>
    </row>
    <row r="79" ht="36.75" customHeight="1" s="206">
      <c r="C79" s="262" t="inlineStr">
        <is>
          <t>774/пр_2020_прил._т._п.99.2_гр.3</t>
        </is>
      </c>
      <c r="H79" s="262" t="inlineStr">
        <is>
          <t>СП (Внутренние санитарно-технические работы: смена труб, санприборов, запорной арматуры и другое)</t>
        </is>
      </c>
      <c r="K79" s="262" t="inlineStr">
        <is>
          <t>%</t>
        </is>
      </c>
      <c r="M79" s="283" t="n">
        <v>52</v>
      </c>
      <c r="O79" s="246" t="inlineStr"/>
      <c r="P79" s="272" t="n">
        <v>52</v>
      </c>
      <c r="Q79" s="262" t="inlineStr"/>
      <c r="R79" s="262" t="inlineStr"/>
      <c r="S79" s="262" t="inlineStr"/>
      <c r="W79" s="262" t="inlineStr"/>
      <c r="Y79" s="272" t="n">
        <v>146.14</v>
      </c>
    </row>
    <row r="80">
      <c r="A80" s="287" t="n"/>
      <c r="B80" s="287" t="n"/>
      <c r="C80" s="287" t="n"/>
      <c r="D80" s="287" t="n"/>
      <c r="E80" s="287" t="n"/>
      <c r="F80" s="287" t="n"/>
      <c r="G80" s="287" t="n"/>
      <c r="H80" s="287" t="n"/>
      <c r="I80" s="287" t="n"/>
      <c r="J80" s="287" t="n"/>
      <c r="K80" s="287" t="n"/>
      <c r="L80" s="287" t="n"/>
      <c r="M80" s="287" t="n"/>
      <c r="N80" s="287" t="n"/>
      <c r="O80" s="287" t="n"/>
      <c r="P80" s="287" t="n"/>
      <c r="Q80" s="287" t="n"/>
      <c r="R80" s="287" t="n"/>
      <c r="S80" s="287" t="n"/>
      <c r="T80" s="287" t="n"/>
      <c r="U80" s="287" t="n"/>
      <c r="V80" s="287" t="n"/>
      <c r="W80" s="287" t="n"/>
      <c r="X80" s="287" t="n"/>
      <c r="Y80" s="287" t="n"/>
      <c r="Z80" s="287" t="n"/>
      <c r="AA80" s="287" t="n"/>
      <c r="AB80" s="287" t="n"/>
    </row>
    <row r="81" ht="12.2" customHeight="1" s="206">
      <c r="H81" s="271" t="inlineStr">
        <is>
          <t>Всего по позиции</t>
        </is>
      </c>
      <c r="R81" s="262" t="inlineStr"/>
      <c r="S81" s="273" t="n">
        <v>72028</v>
      </c>
      <c r="W81" s="262" t="inlineStr"/>
      <c r="Y81" s="273" t="n">
        <v>720.28</v>
      </c>
    </row>
    <row r="82" ht="48.95" customHeight="1" s="206">
      <c r="A82" s="262" t="inlineStr">
        <is>
          <t>3</t>
        </is>
      </c>
      <c r="B82" s="271" t="inlineStr">
        <is>
          <t>3</t>
        </is>
      </c>
      <c r="C82" s="271" t="inlineStr">
        <is>
          <t>18.1.09.06-0041</t>
        </is>
      </c>
      <c r="H82" s="271" t="inlineStr">
        <is>
          <t>Кран шаровой латунный 11Б41п3, присоединение к трубопроводу муфтовое, номинальное давление 1,6 МПа, номинальный диаметр 15 мм</t>
        </is>
      </c>
      <c r="K82" s="271" t="inlineStr">
        <is>
          <t>шт</t>
        </is>
      </c>
      <c r="M82" s="283" t="n">
        <v>1</v>
      </c>
      <c r="O82" s="246" t="inlineStr"/>
      <c r="P82" s="273" t="n">
        <v>1</v>
      </c>
      <c r="Q82" s="272" t="n">
        <v>158.92</v>
      </c>
      <c r="R82" s="272" t="n">
        <v>1.49</v>
      </c>
      <c r="S82" s="272" t="n">
        <v>236.79</v>
      </c>
      <c r="W82" s="246" t="inlineStr"/>
      <c r="Y82" s="272" t="n">
        <v>236.79</v>
      </c>
    </row>
    <row r="83" ht="12.2" customHeight="1" s="206">
      <c r="C83" s="262" t="inlineStr"/>
      <c r="H83" s="262" t="inlineStr"/>
      <c r="K83" s="262" t="inlineStr"/>
      <c r="M83" s="246" t="inlineStr"/>
      <c r="O83" s="246" t="inlineStr"/>
      <c r="P83" s="246" t="inlineStr"/>
      <c r="Q83" s="262" t="inlineStr"/>
      <c r="R83" s="262" t="inlineStr"/>
      <c r="S83" s="262" t="inlineStr"/>
      <c r="W83" s="262" t="inlineStr"/>
      <c r="Y83" s="246" t="inlineStr"/>
    </row>
    <row r="84">
      <c r="A84" s="287" t="n"/>
      <c r="B84" s="287" t="n"/>
      <c r="C84" s="287" t="n"/>
      <c r="D84" s="287" t="n"/>
      <c r="E84" s="287" t="n"/>
      <c r="F84" s="287" t="n"/>
      <c r="G84" s="287" t="n"/>
      <c r="H84" s="287" t="n"/>
      <c r="I84" s="287" t="n"/>
      <c r="J84" s="287" t="n"/>
      <c r="K84" s="287" t="n"/>
      <c r="L84" s="287" t="n"/>
      <c r="M84" s="287" t="n"/>
      <c r="N84" s="287" t="n"/>
      <c r="O84" s="287" t="n"/>
      <c r="P84" s="287" t="n"/>
      <c r="Q84" s="287" t="n"/>
      <c r="R84" s="287" t="n"/>
      <c r="S84" s="287" t="n"/>
      <c r="T84" s="287" t="n"/>
      <c r="U84" s="287" t="n"/>
      <c r="V84" s="287" t="n"/>
      <c r="W84" s="287" t="n"/>
      <c r="X84" s="287" t="n"/>
      <c r="Y84" s="287" t="n"/>
      <c r="Z84" s="287" t="n"/>
      <c r="AA84" s="287" t="n"/>
      <c r="AB84" s="287" t="n"/>
    </row>
    <row r="85" ht="12.2" customHeight="1" s="206">
      <c r="H85" s="271" t="inlineStr">
        <is>
          <t>Всего по позиции</t>
        </is>
      </c>
      <c r="R85" s="262" t="inlineStr"/>
      <c r="S85" s="273" t="n">
        <v>236.79</v>
      </c>
      <c r="W85" s="262" t="inlineStr"/>
      <c r="Y85" s="273" t="n">
        <v>236.79</v>
      </c>
    </row>
    <row r="86" ht="12.2" customHeight="1" s="206">
      <c r="C86" s="289" t="inlineStr"/>
      <c r="H86" s="289" t="inlineStr">
        <is>
          <t>Итого по подразделу</t>
        </is>
      </c>
      <c r="P86" s="289" t="inlineStr"/>
      <c r="Q86" s="289" t="inlineStr"/>
      <c r="Y86" s="290" t="n">
        <v>2038.01</v>
      </c>
    </row>
    <row r="87">
      <c r="A87" s="287" t="n"/>
      <c r="B87" s="287" t="n"/>
      <c r="C87" s="287" t="n"/>
      <c r="D87" s="287" t="n"/>
      <c r="E87" s="287" t="n"/>
      <c r="F87" s="287" t="n"/>
      <c r="G87" s="287" t="n"/>
      <c r="H87" s="287" t="n"/>
      <c r="I87" s="287" t="n"/>
      <c r="J87" s="287" t="n"/>
      <c r="K87" s="287" t="n"/>
      <c r="L87" s="287" t="n"/>
      <c r="M87" s="287" t="n"/>
      <c r="N87" s="287" t="n"/>
      <c r="O87" s="287" t="n"/>
      <c r="P87" s="287" t="n"/>
      <c r="Q87" s="287" t="n"/>
      <c r="R87" s="287" t="n"/>
      <c r="S87" s="287" t="n"/>
      <c r="T87" s="287" t="n"/>
      <c r="U87" s="287" t="n"/>
      <c r="V87" s="287" t="n"/>
      <c r="W87" s="287" t="n"/>
      <c r="X87" s="287" t="n"/>
      <c r="Y87" s="287" t="n"/>
      <c r="Z87" s="287" t="n"/>
      <c r="AA87" s="287" t="n"/>
      <c r="AB87" s="287" t="n"/>
    </row>
    <row r="88" ht="12.2" customHeight="1" s="206">
      <c r="C88" s="262" t="inlineStr"/>
      <c r="H88" s="262" t="inlineStr">
        <is>
          <t>Итого прямые затраты по разделу "Комарова 17/2"</t>
        </is>
      </c>
      <c r="P88" s="262" t="inlineStr"/>
      <c r="Q88" s="262" t="inlineStr"/>
      <c r="Y88" s="272" t="n">
        <v>1005.09</v>
      </c>
    </row>
    <row r="89" ht="12.2" customHeight="1" s="206">
      <c r="C89" s="276" t="inlineStr"/>
      <c r="H89" s="276" t="inlineStr">
        <is>
          <t xml:space="preserve">   в том числе:</t>
        </is>
      </c>
      <c r="P89" s="276" t="inlineStr"/>
      <c r="Q89" s="276" t="inlineStr"/>
      <c r="Y89" s="277" t="inlineStr"/>
    </row>
    <row r="90" ht="12.2" customHeight="1" s="206">
      <c r="C90" s="262" t="inlineStr"/>
      <c r="H90" s="262" t="inlineStr">
        <is>
          <t xml:space="preserve">   оплата труда (ОТ)</t>
        </is>
      </c>
      <c r="P90" s="262" t="inlineStr"/>
      <c r="Q90" s="262" t="inlineStr"/>
      <c r="Y90" s="272" t="n">
        <v>665.13</v>
      </c>
    </row>
    <row r="91" ht="12.2" customHeight="1" s="206">
      <c r="C91" s="262" t="inlineStr"/>
      <c r="H91" s="262" t="inlineStr">
        <is>
          <t xml:space="preserve">   эксплуатация машин и механизмов</t>
        </is>
      </c>
      <c r="P91" s="262" t="inlineStr"/>
      <c r="Q91" s="262" t="inlineStr"/>
      <c r="Y91" s="272" t="n">
        <v>2.75</v>
      </c>
    </row>
    <row r="92" ht="12.2" customHeight="1" s="206">
      <c r="C92" s="262" t="inlineStr"/>
      <c r="H92" s="262" t="inlineStr">
        <is>
          <t xml:space="preserve">   оплата труда машинистов (ОТм)            </t>
        </is>
      </c>
      <c r="P92" s="262" t="inlineStr"/>
      <c r="Q92" s="262" t="inlineStr"/>
      <c r="Y92" s="272" t="n">
        <v>1.27</v>
      </c>
    </row>
    <row r="93" ht="12.2" customHeight="1" s="206">
      <c r="C93" s="262" t="inlineStr"/>
      <c r="H93" s="262" t="inlineStr">
        <is>
          <t xml:space="preserve">   материальные ресурсы</t>
        </is>
      </c>
      <c r="P93" s="262" t="inlineStr"/>
      <c r="Q93" s="262" t="inlineStr"/>
      <c r="Y93" s="272" t="n">
        <v>335.94</v>
      </c>
    </row>
    <row r="94" ht="12.2" customHeight="1" s="206">
      <c r="C94" s="262" t="inlineStr"/>
      <c r="H94" s="262" t="inlineStr">
        <is>
          <t xml:space="preserve">   перевозка</t>
        </is>
      </c>
      <c r="P94" s="262" t="inlineStr"/>
      <c r="Q94" s="262" t="inlineStr"/>
      <c r="Y94" s="272" t="n">
        <v>0</v>
      </c>
    </row>
    <row r="95" ht="12.2" customHeight="1" s="206">
      <c r="C95" s="262" t="inlineStr"/>
      <c r="H95" s="262" t="inlineStr">
        <is>
          <t>Итого ФОТ (справочно)</t>
        </is>
      </c>
      <c r="P95" s="262" t="inlineStr"/>
      <c r="Q95" s="262" t="inlineStr"/>
      <c r="Y95" s="272" t="n">
        <v>666.4</v>
      </c>
    </row>
    <row r="96" ht="12.2" customHeight="1" s="206">
      <c r="C96" s="262" t="inlineStr"/>
      <c r="H96" s="262" t="inlineStr">
        <is>
          <t>Итого накладные расходы</t>
        </is>
      </c>
      <c r="P96" s="262" t="inlineStr"/>
      <c r="Q96" s="262" t="inlineStr"/>
      <c r="Y96" s="272" t="n">
        <v>686.39</v>
      </c>
    </row>
    <row r="97" ht="12.2" customHeight="1" s="206">
      <c r="C97" s="262" t="inlineStr"/>
      <c r="H97" s="262" t="inlineStr">
        <is>
          <t>Итого сметная прибыль</t>
        </is>
      </c>
      <c r="P97" s="262" t="inlineStr"/>
      <c r="Q97" s="262" t="inlineStr"/>
      <c r="Y97" s="272" t="n">
        <v>346.53</v>
      </c>
    </row>
    <row r="98" ht="12.2" customHeight="1" s="206">
      <c r="C98" s="262" t="inlineStr"/>
      <c r="H98" s="262" t="inlineStr">
        <is>
          <t>Итого оборудование</t>
        </is>
      </c>
      <c r="P98" s="262" t="inlineStr"/>
      <c r="Q98" s="262" t="inlineStr"/>
      <c r="Y98" s="272" t="n">
        <v>0</v>
      </c>
    </row>
    <row r="99" ht="12.2" customHeight="1" s="206">
      <c r="C99" s="262" t="inlineStr"/>
      <c r="H99" s="262" t="inlineStr">
        <is>
          <t>Итого прочие затраты</t>
        </is>
      </c>
      <c r="P99" s="262" t="inlineStr"/>
      <c r="Q99" s="262" t="inlineStr"/>
      <c r="Y99" s="272" t="n">
        <v>0</v>
      </c>
    </row>
    <row r="100" ht="12.2" customHeight="1" s="206">
      <c r="C100" s="271" t="inlineStr"/>
      <c r="H100" s="271" t="inlineStr">
        <is>
          <t>Итого по разделу "Комарова 17/2"</t>
        </is>
      </c>
      <c r="P100" s="271" t="inlineStr"/>
      <c r="Q100" s="271" t="inlineStr"/>
      <c r="Y100" s="273" t="n">
        <v>2038.01</v>
      </c>
    </row>
    <row r="101" ht="12.2" customHeight="1" s="206">
      <c r="C101" s="276" t="inlineStr"/>
      <c r="H101" s="276" t="inlineStr">
        <is>
          <t xml:space="preserve">   в том числе:</t>
        </is>
      </c>
      <c r="P101" s="276" t="inlineStr"/>
      <c r="Q101" s="276" t="inlineStr"/>
      <c r="Y101" s="277" t="inlineStr"/>
    </row>
    <row r="102" ht="12.2" customHeight="1" s="206">
      <c r="C102" s="262" t="inlineStr"/>
      <c r="H102" s="262" t="inlineStr">
        <is>
          <t xml:space="preserve">   материальные ресурсы, отсутствующие в ФРСН </t>
        </is>
      </c>
      <c r="P102" s="262" t="inlineStr"/>
      <c r="Q102" s="262" t="inlineStr"/>
      <c r="Y102" s="272" t="n">
        <v>0</v>
      </c>
    </row>
    <row r="103" ht="12.2" customHeight="1" s="206">
      <c r="C103" s="262" t="inlineStr"/>
      <c r="H103" s="262" t="inlineStr">
        <is>
          <t xml:space="preserve">   оборудование, отсутствующее в ФРСН </t>
        </is>
      </c>
      <c r="P103" s="262" t="inlineStr"/>
      <c r="Q103" s="262" t="inlineStr"/>
      <c r="Y103" s="272" t="n">
        <v>0</v>
      </c>
    </row>
    <row r="104" ht="12.2" customHeight="1" s="206">
      <c r="C104" s="262" t="inlineStr"/>
      <c r="H104" s="262" t="inlineStr">
        <is>
          <t xml:space="preserve">   затраты труда рабочих</t>
        </is>
      </c>
      <c r="P104" s="246" t="inlineStr">
        <is>
          <t>1,37</t>
        </is>
      </c>
      <c r="Q104" s="262" t="inlineStr"/>
      <c r="Y104" s="246" t="inlineStr"/>
    </row>
    <row r="105" ht="12.2" customHeight="1" s="206">
      <c r="C105" s="262" t="inlineStr"/>
      <c r="H105" s="262" t="inlineStr">
        <is>
          <t xml:space="preserve">   затраты труда машинистов</t>
        </is>
      </c>
      <c r="P105" s="246" t="inlineStr">
        <is>
          <t>0,0025</t>
        </is>
      </c>
      <c r="Q105" s="262" t="inlineStr"/>
      <c r="Y105" s="246" t="inlineStr"/>
    </row>
    <row r="106">
      <c r="A106" s="291" t="n"/>
      <c r="B106" s="291" t="n"/>
      <c r="C106" s="291" t="n"/>
      <c r="D106" s="291" t="n"/>
      <c r="E106" s="291" t="n"/>
      <c r="F106" s="291" t="n"/>
      <c r="G106" s="291" t="n"/>
      <c r="H106" s="291" t="n"/>
      <c r="I106" s="291" t="n"/>
      <c r="J106" s="291" t="n"/>
      <c r="K106" s="291" t="n"/>
      <c r="L106" s="291" t="n"/>
      <c r="M106" s="291" t="n"/>
      <c r="N106" s="291" t="n"/>
      <c r="O106" s="291" t="n"/>
      <c r="P106" s="291" t="n"/>
      <c r="Q106" s="291" t="n"/>
      <c r="R106" s="291" t="n"/>
      <c r="S106" s="291" t="n"/>
      <c r="T106" s="291" t="n"/>
      <c r="U106" s="291" t="n"/>
      <c r="V106" s="291" t="n"/>
      <c r="W106" s="291" t="n"/>
      <c r="X106" s="291" t="n"/>
      <c r="Y106" s="291" t="n"/>
      <c r="Z106" s="291" t="n"/>
      <c r="AA106" s="291" t="n"/>
      <c r="AB106" s="291" t="n"/>
    </row>
    <row r="107" ht="12.2" customHeight="1" s="206">
      <c r="C107" s="271" t="inlineStr"/>
      <c r="H107" s="271" t="inlineStr">
        <is>
          <t>ВСЕГО строительные работы</t>
        </is>
      </c>
      <c r="P107" s="271" t="inlineStr"/>
      <c r="Q107" s="271" t="inlineStr"/>
      <c r="Y107" s="273" t="n">
        <v>2038.01</v>
      </c>
    </row>
    <row r="108" ht="12.2" customHeight="1" s="206">
      <c r="C108" s="276" t="inlineStr"/>
      <c r="H108" s="276" t="inlineStr">
        <is>
          <t xml:space="preserve">   в том числе:</t>
        </is>
      </c>
      <c r="P108" s="276" t="inlineStr"/>
      <c r="Q108" s="276" t="inlineStr"/>
      <c r="Y108" s="277" t="inlineStr"/>
    </row>
    <row r="109" ht="12.2" customHeight="1" s="206">
      <c r="C109" s="262" t="inlineStr"/>
      <c r="H109" s="262" t="inlineStr">
        <is>
          <t xml:space="preserve">   всего прямые затраты</t>
        </is>
      </c>
      <c r="P109" s="262" t="inlineStr"/>
      <c r="Q109" s="262" t="inlineStr"/>
      <c r="Y109" s="272" t="n">
        <v>1005.09</v>
      </c>
    </row>
    <row r="110" ht="12.2" customHeight="1" s="206">
      <c r="C110" s="276" t="inlineStr"/>
      <c r="H110" s="276" t="inlineStr">
        <is>
          <t xml:space="preserve">      в том числе:</t>
        </is>
      </c>
      <c r="P110" s="276" t="inlineStr"/>
      <c r="Q110" s="276" t="inlineStr"/>
      <c r="Y110" s="277" t="inlineStr"/>
    </row>
    <row r="111" ht="12.2" customHeight="1" s="206">
      <c r="C111" s="262" t="inlineStr"/>
      <c r="H111" s="262" t="inlineStr">
        <is>
          <t xml:space="preserve">      оплата труда (ОТ)</t>
        </is>
      </c>
      <c r="P111" s="262" t="inlineStr"/>
      <c r="Q111" s="262" t="inlineStr"/>
      <c r="Y111" s="272" t="n">
        <v>665.13</v>
      </c>
    </row>
    <row r="112" ht="12.2" customHeight="1" s="206">
      <c r="C112" s="262" t="inlineStr"/>
      <c r="H112" s="262" t="inlineStr">
        <is>
          <t xml:space="preserve">      эксплуатация машин и механизмов</t>
        </is>
      </c>
      <c r="P112" s="262" t="inlineStr"/>
      <c r="Q112" s="262" t="inlineStr"/>
      <c r="Y112" s="272" t="n">
        <v>2.75</v>
      </c>
    </row>
    <row r="113" ht="12.2" customHeight="1" s="206">
      <c r="C113" s="262" t="inlineStr"/>
      <c r="H113" s="262" t="inlineStr">
        <is>
          <t xml:space="preserve">      оплата труда машинистов (ОТм)            </t>
        </is>
      </c>
      <c r="P113" s="262" t="inlineStr"/>
      <c r="Q113" s="262" t="inlineStr"/>
      <c r="Y113" s="272" t="n">
        <v>1.27</v>
      </c>
    </row>
    <row r="114" ht="12.2" customHeight="1" s="206">
      <c r="C114" s="262" t="inlineStr"/>
      <c r="H114" s="262" t="inlineStr">
        <is>
          <t xml:space="preserve">      материальные ресурсы</t>
        </is>
      </c>
      <c r="P114" s="262" t="inlineStr"/>
      <c r="Q114" s="262" t="inlineStr"/>
      <c r="Y114" s="272" t="n">
        <v>335.94</v>
      </c>
    </row>
    <row r="115" ht="12.2" customHeight="1" s="206">
      <c r="C115" s="262" t="inlineStr"/>
      <c r="H115" s="262" t="inlineStr">
        <is>
          <t xml:space="preserve">      перевозка</t>
        </is>
      </c>
      <c r="P115" s="262" t="inlineStr"/>
      <c r="Q115" s="262" t="inlineStr"/>
      <c r="Y115" s="272" t="n">
        <v>0</v>
      </c>
    </row>
    <row r="116" ht="12.2" customHeight="1" s="206">
      <c r="C116" s="262" t="inlineStr"/>
      <c r="H116" s="262" t="inlineStr">
        <is>
          <t xml:space="preserve">   всего ФОТ</t>
        </is>
      </c>
      <c r="P116" s="262" t="inlineStr"/>
      <c r="Q116" s="262" t="inlineStr"/>
      <c r="Y116" s="272" t="n">
        <v>666.4</v>
      </c>
    </row>
    <row r="117" ht="12.2" customHeight="1" s="206">
      <c r="C117" s="262" t="inlineStr"/>
      <c r="H117" s="262" t="inlineStr">
        <is>
          <t xml:space="preserve">   всего накладные расходы</t>
        </is>
      </c>
      <c r="P117" s="262" t="inlineStr"/>
      <c r="Q117" s="262" t="inlineStr"/>
      <c r="Y117" s="272" t="n">
        <v>686.39</v>
      </c>
    </row>
    <row r="118" ht="12.2" customHeight="1" s="206">
      <c r="C118" s="262" t="inlineStr"/>
      <c r="H118" s="262" t="inlineStr">
        <is>
          <t xml:space="preserve">   всего сметная прибыль</t>
        </is>
      </c>
      <c r="P118" s="262" t="inlineStr"/>
      <c r="Q118" s="262" t="inlineStr"/>
      <c r="Y118" s="272" t="n">
        <v>346.53</v>
      </c>
    </row>
    <row r="119" ht="12.2" customHeight="1" s="206">
      <c r="C119" s="271" t="inlineStr"/>
      <c r="H119" s="271" t="inlineStr">
        <is>
          <t>ВСЕГО монтажные работы</t>
        </is>
      </c>
      <c r="P119" s="271" t="inlineStr"/>
      <c r="Q119" s="271" t="inlineStr"/>
      <c r="Y119" s="273" t="n">
        <v>0</v>
      </c>
    </row>
    <row r="120" ht="12.2" customHeight="1" s="206">
      <c r="C120" s="276" t="inlineStr"/>
      <c r="H120" s="276" t="inlineStr">
        <is>
          <t xml:space="preserve">   в том числе:</t>
        </is>
      </c>
      <c r="P120" s="276" t="inlineStr"/>
      <c r="Q120" s="276" t="inlineStr"/>
      <c r="Y120" s="277" t="inlineStr"/>
    </row>
    <row r="121" ht="12.2" customHeight="1" s="206">
      <c r="C121" s="262" t="inlineStr"/>
      <c r="H121" s="262" t="inlineStr">
        <is>
          <t xml:space="preserve">   всего прямые затраты</t>
        </is>
      </c>
      <c r="P121" s="262" t="inlineStr"/>
      <c r="Q121" s="262" t="inlineStr"/>
      <c r="Y121" s="272" t="n">
        <v>0</v>
      </c>
    </row>
    <row r="122" ht="12.2" customHeight="1" s="206">
      <c r="C122" s="276" t="inlineStr"/>
      <c r="H122" s="276" t="inlineStr">
        <is>
          <t xml:space="preserve">      в том числе:</t>
        </is>
      </c>
      <c r="P122" s="276" t="inlineStr"/>
      <c r="Q122" s="276" t="inlineStr"/>
      <c r="Y122" s="277" t="inlineStr"/>
    </row>
    <row r="123" ht="12.2" customHeight="1" s="206">
      <c r="C123" s="262" t="inlineStr"/>
      <c r="H123" s="262" t="inlineStr">
        <is>
          <t xml:space="preserve">      оплата труда (ОТ)</t>
        </is>
      </c>
      <c r="P123" s="262" t="inlineStr"/>
      <c r="Q123" s="262" t="inlineStr"/>
      <c r="Y123" s="272" t="n">
        <v>0</v>
      </c>
    </row>
    <row r="124" ht="12.2" customHeight="1" s="206">
      <c r="C124" s="262" t="inlineStr"/>
      <c r="H124" s="262" t="inlineStr">
        <is>
          <t xml:space="preserve">      эксплуатация машин и механизмов</t>
        </is>
      </c>
      <c r="P124" s="262" t="inlineStr"/>
      <c r="Q124" s="262" t="inlineStr"/>
      <c r="Y124" s="272" t="n">
        <v>0</v>
      </c>
    </row>
    <row r="125" ht="12.2" customHeight="1" s="206">
      <c r="C125" s="262" t="inlineStr"/>
      <c r="H125" s="262" t="inlineStr">
        <is>
          <t xml:space="preserve">      оплата труда машинистов (ОТм)            </t>
        </is>
      </c>
      <c r="P125" s="262" t="inlineStr"/>
      <c r="Q125" s="262" t="inlineStr"/>
      <c r="Y125" s="272" t="n">
        <v>0</v>
      </c>
    </row>
    <row r="126" ht="12.2" customHeight="1" s="206">
      <c r="C126" s="262" t="inlineStr"/>
      <c r="H126" s="262" t="inlineStr">
        <is>
          <t xml:space="preserve">      материальные ресурсы</t>
        </is>
      </c>
      <c r="P126" s="262" t="inlineStr"/>
      <c r="Q126" s="262" t="inlineStr"/>
      <c r="Y126" s="272" t="n">
        <v>0</v>
      </c>
    </row>
    <row r="127" ht="12.2" customHeight="1" s="206">
      <c r="C127" s="262" t="inlineStr"/>
      <c r="H127" s="262" t="inlineStr">
        <is>
          <t xml:space="preserve">      перевозка</t>
        </is>
      </c>
      <c r="P127" s="262" t="inlineStr"/>
      <c r="Q127" s="262" t="inlineStr"/>
      <c r="Y127" s="272" t="n">
        <v>0</v>
      </c>
    </row>
    <row r="128" ht="12.2" customHeight="1" s="206">
      <c r="C128" s="262" t="inlineStr"/>
      <c r="H128" s="262" t="inlineStr">
        <is>
          <t xml:space="preserve">   всего ФОТ</t>
        </is>
      </c>
      <c r="P128" s="262" t="inlineStr"/>
      <c r="Q128" s="262" t="inlineStr"/>
      <c r="Y128" s="272" t="n">
        <v>0</v>
      </c>
    </row>
    <row r="129" ht="12.2" customHeight="1" s="206">
      <c r="C129" s="262" t="inlineStr"/>
      <c r="H129" s="262" t="inlineStr">
        <is>
          <t xml:space="preserve">   всего накладные расходы</t>
        </is>
      </c>
      <c r="P129" s="262" t="inlineStr"/>
      <c r="Q129" s="262" t="inlineStr"/>
      <c r="Y129" s="272" t="n">
        <v>0</v>
      </c>
    </row>
    <row r="130" ht="12.2" customHeight="1" s="206">
      <c r="C130" s="262" t="inlineStr"/>
      <c r="H130" s="262" t="inlineStr">
        <is>
          <t xml:space="preserve">   всего сметная прибыль</t>
        </is>
      </c>
      <c r="P130" s="262" t="inlineStr"/>
      <c r="Q130" s="262" t="inlineStr"/>
      <c r="Y130" s="272" t="n">
        <v>0</v>
      </c>
    </row>
    <row r="131" ht="12.2" customHeight="1" s="206">
      <c r="C131" s="271" t="inlineStr"/>
      <c r="H131" s="271" t="inlineStr">
        <is>
          <t>ВСЕГО оборудование</t>
        </is>
      </c>
      <c r="P131" s="271" t="inlineStr"/>
      <c r="Q131" s="271" t="inlineStr"/>
      <c r="Y131" s="273" t="n">
        <v>0</v>
      </c>
    </row>
    <row r="132" ht="12.2" customHeight="1" s="206">
      <c r="C132" s="271" t="inlineStr"/>
      <c r="H132" s="271" t="inlineStr">
        <is>
          <t>ВСЕГО прочие затраты</t>
        </is>
      </c>
      <c r="P132" s="271" t="inlineStr"/>
      <c r="Q132" s="271" t="inlineStr"/>
      <c r="Y132" s="273" t="n">
        <v>0</v>
      </c>
    </row>
    <row r="133" ht="12.2" customHeight="1" s="206">
      <c r="C133" s="276" t="inlineStr"/>
      <c r="H133" s="276" t="inlineStr">
        <is>
          <t xml:space="preserve">   в том числе:</t>
        </is>
      </c>
      <c r="P133" s="276" t="inlineStr"/>
      <c r="Q133" s="276" t="inlineStr"/>
      <c r="Y133" s="277" t="inlineStr"/>
    </row>
    <row r="134" ht="12.2" customHeight="1" s="206">
      <c r="C134" s="262" t="inlineStr"/>
      <c r="H134" s="262" t="inlineStr">
        <is>
          <t xml:space="preserve">   прочие затраты</t>
        </is>
      </c>
      <c r="P134" s="262" t="inlineStr"/>
      <c r="Q134" s="262" t="inlineStr"/>
      <c r="Y134" s="272" t="n">
        <v>0</v>
      </c>
    </row>
    <row r="135" ht="12.2" customHeight="1" s="206">
      <c r="C135" s="262" t="inlineStr"/>
      <c r="H135" s="262" t="inlineStr">
        <is>
          <t xml:space="preserve">   прочие работы</t>
        </is>
      </c>
      <c r="P135" s="262" t="inlineStr"/>
      <c r="Q135" s="262" t="inlineStr"/>
      <c r="Y135" s="272" t="n">
        <v>0</v>
      </c>
    </row>
    <row r="136" ht="12.2" customHeight="1" s="206">
      <c r="C136" s="276" t="inlineStr"/>
      <c r="H136" s="276" t="inlineStr">
        <is>
          <t xml:space="preserve">   в том числе:</t>
        </is>
      </c>
      <c r="P136" s="276" t="inlineStr"/>
      <c r="Q136" s="276" t="inlineStr"/>
      <c r="Y136" s="277" t="inlineStr"/>
    </row>
    <row r="137" ht="12.2" customHeight="1" s="206">
      <c r="C137" s="262" t="inlineStr"/>
      <c r="H137" s="262" t="inlineStr">
        <is>
          <t xml:space="preserve">   всего прямые затраты</t>
        </is>
      </c>
      <c r="P137" s="262" t="inlineStr"/>
      <c r="Q137" s="262" t="inlineStr"/>
      <c r="Y137" s="272" t="n">
        <v>0</v>
      </c>
    </row>
    <row r="138" ht="12.2" customHeight="1" s="206">
      <c r="C138" s="276" t="inlineStr"/>
      <c r="H138" s="276" t="inlineStr">
        <is>
          <t xml:space="preserve">      в том числе:</t>
        </is>
      </c>
      <c r="P138" s="276" t="inlineStr"/>
      <c r="Q138" s="276" t="inlineStr"/>
      <c r="Y138" s="277" t="inlineStr"/>
    </row>
    <row r="139" ht="12.2" customHeight="1" s="206">
      <c r="C139" s="262" t="inlineStr"/>
      <c r="H139" s="262" t="inlineStr">
        <is>
          <t xml:space="preserve">      оплата труда (ОТ)</t>
        </is>
      </c>
      <c r="P139" s="262" t="inlineStr"/>
      <c r="Q139" s="262" t="inlineStr"/>
      <c r="Y139" s="272" t="n">
        <v>0</v>
      </c>
    </row>
    <row r="140" ht="12.2" customHeight="1" s="206">
      <c r="C140" s="262" t="inlineStr"/>
      <c r="H140" s="262" t="inlineStr">
        <is>
          <t xml:space="preserve">      эксплуатация машин и механизмов</t>
        </is>
      </c>
      <c r="P140" s="262" t="inlineStr"/>
      <c r="Q140" s="262" t="inlineStr"/>
      <c r="Y140" s="272" t="n">
        <v>0</v>
      </c>
    </row>
    <row r="141" ht="12.2" customHeight="1" s="206">
      <c r="C141" s="262" t="inlineStr"/>
      <c r="H141" s="262" t="inlineStr">
        <is>
          <t xml:space="preserve">      оплата труда машинистов (ОТм)            </t>
        </is>
      </c>
      <c r="P141" s="262" t="inlineStr"/>
      <c r="Q141" s="262" t="inlineStr"/>
      <c r="Y141" s="272" t="n">
        <v>0</v>
      </c>
    </row>
    <row r="142" ht="12.2" customHeight="1" s="206">
      <c r="C142" s="262" t="inlineStr"/>
      <c r="H142" s="262" t="inlineStr">
        <is>
          <t xml:space="preserve">      материальные ресурсы</t>
        </is>
      </c>
      <c r="P142" s="262" t="inlineStr"/>
      <c r="Q142" s="262" t="inlineStr"/>
      <c r="Y142" s="272" t="n">
        <v>0</v>
      </c>
    </row>
    <row r="143" ht="12.2" customHeight="1" s="206">
      <c r="C143" s="262" t="inlineStr"/>
      <c r="H143" s="262" t="inlineStr">
        <is>
          <t xml:space="preserve">      перевозка</t>
        </is>
      </c>
      <c r="P143" s="262" t="inlineStr"/>
      <c r="Q143" s="262" t="inlineStr"/>
      <c r="Y143" s="272" t="n">
        <v>0</v>
      </c>
    </row>
    <row r="144" ht="12.2" customHeight="1" s="206">
      <c r="C144" s="262" t="inlineStr"/>
      <c r="H144" s="262" t="inlineStr">
        <is>
          <t xml:space="preserve">   всего ФОТ</t>
        </is>
      </c>
      <c r="P144" s="262" t="inlineStr"/>
      <c r="Q144" s="262" t="inlineStr"/>
      <c r="Y144" s="272" t="n">
        <v>0</v>
      </c>
    </row>
    <row r="145" ht="12.2" customHeight="1" s="206">
      <c r="C145" s="262" t="inlineStr"/>
      <c r="H145" s="262" t="inlineStr">
        <is>
          <t xml:space="preserve">   всего накладные расходы</t>
        </is>
      </c>
      <c r="P145" s="262" t="inlineStr"/>
      <c r="Q145" s="262" t="inlineStr"/>
      <c r="Y145" s="272" t="n">
        <v>0</v>
      </c>
    </row>
    <row r="146" ht="12.2" customHeight="1" s="206">
      <c r="C146" s="262" t="inlineStr"/>
      <c r="H146" s="262" t="inlineStr">
        <is>
          <t xml:space="preserve">   всего сметная прибыль</t>
        </is>
      </c>
      <c r="P146" s="262" t="inlineStr"/>
      <c r="Q146" s="262" t="inlineStr"/>
      <c r="Y146" s="272" t="n">
        <v>0</v>
      </c>
    </row>
    <row r="147" ht="12.2" customHeight="1" s="206">
      <c r="C147" s="271" t="inlineStr"/>
      <c r="H147" s="271" t="inlineStr">
        <is>
          <t>ВСЕГО по акту</t>
        </is>
      </c>
      <c r="P147" s="271" t="inlineStr"/>
      <c r="Q147" s="271" t="inlineStr"/>
      <c r="Y147" s="273" t="n">
        <v>2038.01</v>
      </c>
    </row>
    <row r="148" ht="12.2" customHeight="1" s="206">
      <c r="C148" s="276" t="inlineStr"/>
      <c r="H148" s="276" t="inlineStr">
        <is>
          <t xml:space="preserve">   в том числе:</t>
        </is>
      </c>
      <c r="P148" s="276" t="inlineStr"/>
      <c r="Q148" s="276" t="inlineStr"/>
      <c r="Y148" s="277" t="inlineStr"/>
    </row>
    <row r="149" ht="12.2" customHeight="1" s="206">
      <c r="C149" s="262" t="inlineStr"/>
      <c r="H149" s="262" t="inlineStr">
        <is>
          <t xml:space="preserve">   Всего прямые затраты по акту</t>
        </is>
      </c>
      <c r="P149" s="262" t="inlineStr"/>
      <c r="Q149" s="262" t="inlineStr"/>
      <c r="Y149" s="272" t="n">
        <v>1005.09</v>
      </c>
    </row>
    <row r="150" ht="12.2" customHeight="1" s="206">
      <c r="C150" s="276" t="inlineStr"/>
      <c r="H150" s="276" t="inlineStr">
        <is>
          <t xml:space="preserve">      в том числе:</t>
        </is>
      </c>
      <c r="P150" s="276" t="inlineStr"/>
      <c r="Q150" s="276" t="inlineStr"/>
      <c r="Y150" s="277" t="inlineStr"/>
    </row>
    <row r="151" ht="12.2" customHeight="1" s="206">
      <c r="C151" s="262" t="inlineStr"/>
      <c r="H151" s="262" t="inlineStr">
        <is>
          <t xml:space="preserve">      оплата труда (ОТ)</t>
        </is>
      </c>
      <c r="P151" s="262" t="inlineStr"/>
      <c r="Q151" s="262" t="inlineStr"/>
      <c r="Y151" s="272" t="n">
        <v>665.13</v>
      </c>
    </row>
    <row r="152" ht="12.2" customHeight="1" s="206">
      <c r="C152" s="262" t="inlineStr"/>
      <c r="H152" s="262" t="inlineStr">
        <is>
          <t xml:space="preserve">      эксплуатация машин и механизмов</t>
        </is>
      </c>
      <c r="P152" s="262" t="inlineStr"/>
      <c r="Q152" s="262" t="inlineStr"/>
      <c r="Y152" s="272" t="n">
        <v>2.75</v>
      </c>
    </row>
    <row r="153" ht="12.2" customHeight="1" s="206">
      <c r="C153" s="262" t="inlineStr"/>
      <c r="H153" s="262" t="inlineStr">
        <is>
          <t xml:space="preserve">      оплата труда машинистов (ОТм)            </t>
        </is>
      </c>
      <c r="P153" s="262" t="inlineStr"/>
      <c r="Q153" s="262" t="inlineStr"/>
      <c r="Y153" s="272" t="n">
        <v>1.27</v>
      </c>
    </row>
    <row r="154" ht="12.2" customHeight="1" s="206">
      <c r="C154" s="262" t="inlineStr"/>
      <c r="H154" s="262" t="inlineStr">
        <is>
          <t xml:space="preserve">      материальные ресурсы</t>
        </is>
      </c>
      <c r="P154" s="262" t="inlineStr"/>
      <c r="Q154" s="262" t="inlineStr"/>
      <c r="Y154" s="272" t="n">
        <v>335.94</v>
      </c>
    </row>
    <row r="155" ht="12.2" customHeight="1" s="206">
      <c r="C155" s="262" t="inlineStr"/>
      <c r="H155" s="262" t="inlineStr">
        <is>
          <t xml:space="preserve">      перевозка</t>
        </is>
      </c>
      <c r="P155" s="262" t="inlineStr"/>
      <c r="Q155" s="262" t="inlineStr"/>
      <c r="Y155" s="272" t="n">
        <v>0</v>
      </c>
    </row>
    <row r="156" ht="12.2" customHeight="1" s="206">
      <c r="C156" s="262" t="inlineStr"/>
      <c r="H156" s="262" t="inlineStr">
        <is>
          <t xml:space="preserve">   Всего ФОТ</t>
        </is>
      </c>
      <c r="P156" s="262" t="inlineStr"/>
      <c r="Q156" s="262" t="inlineStr"/>
      <c r="Y156" s="272" t="n">
        <v>666.4</v>
      </c>
    </row>
    <row r="157" ht="12.2" customHeight="1" s="206">
      <c r="C157" s="262" t="inlineStr"/>
      <c r="H157" s="262" t="inlineStr">
        <is>
          <t xml:space="preserve">   Всего накладные расходы</t>
        </is>
      </c>
      <c r="P157" s="262" t="inlineStr"/>
      <c r="Q157" s="262" t="inlineStr"/>
      <c r="Y157" s="272" t="n">
        <v>686.39</v>
      </c>
    </row>
    <row r="158" ht="12.2" customHeight="1" s="206">
      <c r="C158" s="262" t="inlineStr"/>
      <c r="H158" s="262" t="inlineStr">
        <is>
          <t xml:space="preserve">   Всего сметная прибыль</t>
        </is>
      </c>
      <c r="P158" s="262" t="inlineStr"/>
      <c r="Q158" s="262" t="inlineStr"/>
      <c r="Y158" s="272" t="n">
        <v>346.53</v>
      </c>
    </row>
    <row r="159" ht="12.2" customHeight="1" s="206">
      <c r="C159" s="262" t="inlineStr"/>
      <c r="H159" s="262" t="inlineStr">
        <is>
          <t xml:space="preserve">   Всего оборудование</t>
        </is>
      </c>
      <c r="P159" s="262" t="inlineStr"/>
      <c r="Q159" s="262" t="inlineStr"/>
      <c r="Y159" s="272" t="n">
        <v>0</v>
      </c>
    </row>
    <row r="160" ht="12.2" customHeight="1" s="206">
      <c r="C160" s="262" t="inlineStr"/>
      <c r="H160" s="262" t="inlineStr">
        <is>
          <t xml:space="preserve">   Всего прочие затраты</t>
        </is>
      </c>
      <c r="P160" s="262" t="inlineStr"/>
      <c r="Q160" s="262" t="inlineStr"/>
      <c r="Y160" s="272" t="n">
        <v>0</v>
      </c>
    </row>
    <row r="161" ht="12.2" customHeight="1" s="206">
      <c r="C161" s="289" t="inlineStr"/>
      <c r="H161" s="289" t="inlineStr">
        <is>
          <t>Справочно</t>
        </is>
      </c>
      <c r="P161" s="289" t="inlineStr"/>
      <c r="Q161" s="289" t="inlineStr"/>
      <c r="Y161" s="292" t="inlineStr"/>
    </row>
    <row r="162" ht="12.2" customHeight="1" s="206">
      <c r="C162" s="262" t="inlineStr"/>
      <c r="H162" s="262" t="inlineStr">
        <is>
          <t xml:space="preserve">   материальные ресурсы, отсутствующие в ФРСН </t>
        </is>
      </c>
      <c r="P162" s="262" t="inlineStr"/>
      <c r="Q162" s="262" t="inlineStr"/>
      <c r="Y162" s="272" t="n">
        <v>0</v>
      </c>
    </row>
    <row r="163" ht="12.2" customHeight="1" s="206">
      <c r="C163" s="262" t="inlineStr"/>
      <c r="H163" s="262" t="inlineStr">
        <is>
          <t xml:space="preserve">   оборудование, отсутствующее в ФРСН </t>
        </is>
      </c>
      <c r="P163" s="262" t="inlineStr"/>
      <c r="Q163" s="262" t="inlineStr"/>
      <c r="Y163" s="272" t="n">
        <v>0</v>
      </c>
    </row>
    <row r="164" ht="12.2" customHeight="1" s="206">
      <c r="C164" s="262" t="inlineStr"/>
      <c r="H164" s="262" t="inlineStr">
        <is>
          <t xml:space="preserve">   затраты труда рабочих</t>
        </is>
      </c>
      <c r="P164" s="246" t="inlineStr">
        <is>
          <t>1,37</t>
        </is>
      </c>
      <c r="Q164" s="262" t="inlineStr"/>
      <c r="Y164" s="246" t="inlineStr"/>
    </row>
    <row r="165" ht="12.2" customHeight="1" s="206">
      <c r="C165" s="262" t="inlineStr"/>
      <c r="H165" s="262" t="inlineStr">
        <is>
          <t xml:space="preserve">   затраты труда машинистов</t>
        </is>
      </c>
      <c r="P165" s="246" t="inlineStr">
        <is>
          <t>0,0025</t>
        </is>
      </c>
      <c r="Q165" s="262" t="inlineStr"/>
      <c r="Y165" s="246" t="inlineStr"/>
    </row>
    <row r="166" ht="12.2" customHeight="1" s="206">
      <c r="C166" s="262" t="inlineStr"/>
      <c r="H166" s="262" t="inlineStr">
        <is>
          <t>НДС, %</t>
        </is>
      </c>
      <c r="P166" s="246" t="inlineStr">
        <is>
          <t>20,00</t>
        </is>
      </c>
      <c r="Q166" s="262" t="inlineStr"/>
      <c r="Y166" s="272" t="n">
        <v>407.6</v>
      </c>
    </row>
    <row r="167" ht="12.2" customHeight="1" s="206">
      <c r="C167" s="271" t="inlineStr"/>
      <c r="H167" s="271" t="inlineStr">
        <is>
          <t>Всего</t>
        </is>
      </c>
      <c r="P167" s="271" t="inlineStr"/>
      <c r="Q167" s="271" t="inlineStr"/>
      <c r="Y167" s="273" t="n">
        <v>2445.61</v>
      </c>
    </row>
    <row r="168" ht="24.6" customHeight="1" s="206">
      <c r="A168" s="262" t="inlineStr"/>
    </row>
    <row r="169" ht="36.75" customHeight="1" s="206">
      <c r="A169" s="293" t="inlineStr">
        <is>
          <t xml:space="preserve">Сдал: </t>
        </is>
      </c>
      <c r="F169" s="294" t="inlineStr">
        <is>
          <t xml:space="preserve"> Генеральный директор </t>
        </is>
      </c>
      <c r="G169" s="253" t="n"/>
      <c r="H169" s="253" t="n"/>
      <c r="I169" s="293" t="inlineStr">
        <is>
          <t xml:space="preserve"> _____________________ </t>
        </is>
      </c>
      <c r="J169" s="294" t="inlineStr">
        <is>
          <t xml:space="preserve"> </t>
        </is>
      </c>
      <c r="K169" s="253" t="n"/>
      <c r="L169" s="253" t="n"/>
      <c r="M169" s="253" t="n"/>
      <c r="N169" s="253" t="n"/>
      <c r="O169" s="253" t="n"/>
      <c r="P169" s="253" t="n"/>
      <c r="Q169" s="253" t="n"/>
      <c r="R169" s="253" t="n"/>
      <c r="S169" s="253" t="n"/>
      <c r="T169" s="253" t="n"/>
      <c r="U169" s="253" t="n"/>
      <c r="V169" s="253" t="n"/>
      <c r="W169" s="253" t="n"/>
      <c r="X169" s="253" t="n"/>
      <c r="Y169" s="253" t="n"/>
      <c r="Z169" s="253" t="n"/>
      <c r="AA169" s="253" t="n"/>
      <c r="AB169" s="253" t="n"/>
    </row>
    <row r="170" ht="12.2" customHeight="1" s="206">
      <c r="A170" s="262" t="inlineStr"/>
      <c r="F170" s="262" t="inlineStr">
        <is>
          <t xml:space="preserve">      (должность)</t>
        </is>
      </c>
      <c r="I170" s="262" t="inlineStr">
        <is>
          <t xml:space="preserve">       (подпись)</t>
        </is>
      </c>
      <c r="J170" s="262" t="inlineStr">
        <is>
          <t xml:space="preserve"> (расшифровка подписи)</t>
        </is>
      </c>
    </row>
    <row r="171" ht="14.85" customHeight="1" s="206">
      <c r="A171" s="295" t="inlineStr">
        <is>
          <t xml:space="preserve">    М.П.</t>
        </is>
      </c>
    </row>
    <row r="172" ht="36.75" customHeight="1" s="206">
      <c r="A172" s="293" t="inlineStr">
        <is>
          <t xml:space="preserve">Принял: </t>
        </is>
      </c>
      <c r="F172" s="294" t="inlineStr">
        <is>
          <t xml:space="preserve">  </t>
        </is>
      </c>
      <c r="G172" s="253" t="n"/>
      <c r="H172" s="253" t="n"/>
      <c r="I172" s="293" t="inlineStr">
        <is>
          <t xml:space="preserve"> _____________________ </t>
        </is>
      </c>
      <c r="J172" s="294" t="inlineStr">
        <is>
          <t xml:space="preserve"> </t>
        </is>
      </c>
      <c r="K172" s="253" t="n"/>
      <c r="L172" s="253" t="n"/>
      <c r="M172" s="253" t="n"/>
      <c r="N172" s="253" t="n"/>
      <c r="O172" s="253" t="n"/>
      <c r="P172" s="253" t="n"/>
      <c r="Q172" s="253" t="n"/>
      <c r="R172" s="253" t="n"/>
      <c r="S172" s="253" t="n"/>
      <c r="T172" s="253" t="n"/>
      <c r="U172" s="253" t="n"/>
      <c r="V172" s="253" t="n"/>
      <c r="W172" s="253" t="n"/>
      <c r="X172" s="253" t="n"/>
      <c r="Y172" s="253" t="n"/>
      <c r="Z172" s="253" t="n"/>
      <c r="AA172" s="253" t="n"/>
      <c r="AB172" s="253" t="n"/>
    </row>
    <row r="173" ht="12.2" customHeight="1" s="206">
      <c r="A173" s="262" t="inlineStr"/>
      <c r="F173" s="262" t="inlineStr">
        <is>
          <t xml:space="preserve">      (должность)</t>
        </is>
      </c>
      <c r="I173" s="262" t="inlineStr">
        <is>
          <t xml:space="preserve">       (подпись)</t>
        </is>
      </c>
      <c r="J173" s="262" t="inlineStr">
        <is>
          <t xml:space="preserve"> (расшифровка подписи)</t>
        </is>
      </c>
    </row>
    <row r="174" ht="14.85" customHeight="1" s="206">
      <c r="A174" s="295" t="inlineStr">
        <is>
          <t xml:space="preserve">    М.П.</t>
        </is>
      </c>
    </row>
  </sheetData>
  <mergeCells count="1120">
    <mergeCell ref="Y46:AB46"/>
    <mergeCell ref="C83:G83"/>
    <mergeCell ref="Y111:AB111"/>
    <mergeCell ref="Q91:X91"/>
    <mergeCell ref="O56"/>
    <mergeCell ref="Q140:X140"/>
    <mergeCell ref="C58:G58"/>
    <mergeCell ref="A43"/>
    <mergeCell ref="R46"/>
    <mergeCell ref="Y48:AB48"/>
    <mergeCell ref="Y104:AB104"/>
    <mergeCell ref="M27:N28"/>
    <mergeCell ref="Q133:X133"/>
    <mergeCell ref="M79:N79"/>
    <mergeCell ref="W65:X65"/>
    <mergeCell ref="M70:N70"/>
    <mergeCell ref="K35:L35"/>
    <mergeCell ref="S79:V79"/>
    <mergeCell ref="Y41:AB41"/>
    <mergeCell ref="M35:N35"/>
    <mergeCell ref="M60:N60"/>
    <mergeCell ref="B75"/>
    <mergeCell ref="R48"/>
    <mergeCell ref="Z5:AB5"/>
    <mergeCell ref="H75:J75"/>
    <mergeCell ref="W63:X63"/>
    <mergeCell ref="Y56:AB56"/>
    <mergeCell ref="H164:O164"/>
    <mergeCell ref="P104"/>
    <mergeCell ref="T20"/>
    <mergeCell ref="W50:X50"/>
    <mergeCell ref="Y43:AB43"/>
    <mergeCell ref="B72"/>
    <mergeCell ref="S81:V81"/>
    <mergeCell ref="C137:G137"/>
    <mergeCell ref="M74:N74"/>
    <mergeCell ref="R79"/>
    <mergeCell ref="Q42"/>
    <mergeCell ref="B70"/>
    <mergeCell ref="Q109:X109"/>
    <mergeCell ref="X15:Y15"/>
    <mergeCell ref="A69"/>
    <mergeCell ref="C139:G139"/>
    <mergeCell ref="E6:U6"/>
    <mergeCell ref="O49"/>
    <mergeCell ref="H99:O99"/>
    <mergeCell ref="P145"/>
    <mergeCell ref="R74"/>
    <mergeCell ref="Q86:X86"/>
    <mergeCell ref="H101:O101"/>
    <mergeCell ref="Y59:AB59"/>
    <mergeCell ref="B82"/>
    <mergeCell ref="Q153:X153"/>
    <mergeCell ref="V6:Y6"/>
    <mergeCell ref="Y34:AB34"/>
    <mergeCell ref="O50"/>
    <mergeCell ref="P160"/>
    <mergeCell ref="M50:N50"/>
    <mergeCell ref="Q101:X101"/>
    <mergeCell ref="Q128:X128"/>
    <mergeCell ref="S34:V34"/>
    <mergeCell ref="Q44"/>
    <mergeCell ref="P147"/>
    <mergeCell ref="R76"/>
    <mergeCell ref="G8:U8"/>
    <mergeCell ref="C101:G101"/>
    <mergeCell ref="B65"/>
    <mergeCell ref="Y36:AB36"/>
    <mergeCell ref="O52"/>
    <mergeCell ref="W78:X78"/>
    <mergeCell ref="O79"/>
    <mergeCell ref="S36:V36"/>
    <mergeCell ref="G10:U10"/>
    <mergeCell ref="C108:G108"/>
    <mergeCell ref="H125:O125"/>
    <mergeCell ref="A38"/>
    <mergeCell ref="I169"/>
    <mergeCell ref="H112:O112"/>
    <mergeCell ref="Y100:AB100"/>
    <mergeCell ref="S76:V76"/>
    <mergeCell ref="Q45"/>
    <mergeCell ref="O37"/>
    <mergeCell ref="H152:O152"/>
    <mergeCell ref="W55:X55"/>
    <mergeCell ref="H127:O127"/>
    <mergeCell ref="A40"/>
    <mergeCell ref="P92"/>
    <mergeCell ref="P163"/>
    <mergeCell ref="H114:O114"/>
    <mergeCell ref="C112:G112"/>
    <mergeCell ref="Q47"/>
    <mergeCell ref="A64"/>
    <mergeCell ref="K41:L41"/>
    <mergeCell ref="Y125:AB125"/>
    <mergeCell ref="A51"/>
    <mergeCell ref="P29"/>
    <mergeCell ref="A82"/>
    <mergeCell ref="P100"/>
    <mergeCell ref="R29"/>
    <mergeCell ref="Y112:AB112"/>
    <mergeCell ref="P94"/>
    <mergeCell ref="C127:G127"/>
    <mergeCell ref="C133:G133"/>
    <mergeCell ref="Q141:X141"/>
    <mergeCell ref="K56:L56"/>
    <mergeCell ref="C114:G114"/>
    <mergeCell ref="Y62:AB62"/>
    <mergeCell ref="P44"/>
    <mergeCell ref="Y133:AB133"/>
    <mergeCell ref="K43:L43"/>
    <mergeCell ref="Y127:AB127"/>
    <mergeCell ref="Y114:AB114"/>
    <mergeCell ref="Q143:X143"/>
    <mergeCell ref="Z9:AB9"/>
    <mergeCell ref="C51:G51"/>
    <mergeCell ref="Q99:X99"/>
    <mergeCell ref="P158"/>
    <mergeCell ref="W71:X71"/>
    <mergeCell ref="Y64:AB64"/>
    <mergeCell ref="N20:P20"/>
    <mergeCell ref="W58:X58"/>
    <mergeCell ref="Y51:AB51"/>
    <mergeCell ref="O63"/>
    <mergeCell ref="P95"/>
    <mergeCell ref="Q63"/>
    <mergeCell ref="Z11:AB11"/>
    <mergeCell ref="H105:O105"/>
    <mergeCell ref="Q50"/>
    <mergeCell ref="M76:N76"/>
    <mergeCell ref="Y128:AB128"/>
    <mergeCell ref="W73:X73"/>
    <mergeCell ref="C38:G38"/>
    <mergeCell ref="W60:X60"/>
    <mergeCell ref="R51"/>
    <mergeCell ref="H120:O120"/>
    <mergeCell ref="AA16"/>
    <mergeCell ref="O55"/>
    <mergeCell ref="S49:V49"/>
    <mergeCell ref="H107:O107"/>
    <mergeCell ref="O40"/>
    <mergeCell ref="P120"/>
    <mergeCell ref="W53:X53"/>
    <mergeCell ref="A35"/>
    <mergeCell ref="Y140:AB140"/>
    <mergeCell ref="Q125:X125"/>
    <mergeCell ref="W68:X68"/>
    <mergeCell ref="H165:O165"/>
    <mergeCell ref="C104:G104"/>
    <mergeCell ref="Q112:X112"/>
    <mergeCell ref="A72"/>
    <mergeCell ref="A28"/>
    <mergeCell ref="A4:Y4"/>
    <mergeCell ref="K54:L54"/>
    <mergeCell ref="H102:O102"/>
    <mergeCell ref="Q136:X136"/>
    <mergeCell ref="P42"/>
    <mergeCell ref="Q127:X127"/>
    <mergeCell ref="Q154:X154"/>
    <mergeCell ref="K29:L29"/>
    <mergeCell ref="C35:G35"/>
    <mergeCell ref="X16:Y16"/>
    <mergeCell ref="Q102:X102"/>
    <mergeCell ref="P88"/>
    <mergeCell ref="C121:G121"/>
    <mergeCell ref="Y75:AB75"/>
    <mergeCell ref="P148"/>
    <mergeCell ref="R82"/>
    <mergeCell ref="K44:L44"/>
    <mergeCell ref="H133:O133"/>
    <mergeCell ref="C99:G99"/>
    <mergeCell ref="R44"/>
    <mergeCell ref="Q156:X156"/>
    <mergeCell ref="O53"/>
    <mergeCell ref="D12:U12"/>
    <mergeCell ref="Q131:X131"/>
    <mergeCell ref="S42:V42"/>
    <mergeCell ref="H71:J71"/>
    <mergeCell ref="V13:Y13"/>
    <mergeCell ref="S77:V77"/>
    <mergeCell ref="Y39:AB39"/>
    <mergeCell ref="S52:V52"/>
    <mergeCell ref="Q55"/>
    <mergeCell ref="A54"/>
    <mergeCell ref="G9:U9"/>
    <mergeCell ref="Q38"/>
    <mergeCell ref="H128:O128"/>
    <mergeCell ref="P115"/>
    <mergeCell ref="A41"/>
    <mergeCell ref="C135:G135"/>
    <mergeCell ref="Q105:X105"/>
    <mergeCell ref="C122:G122"/>
    <mergeCell ref="S37:V37"/>
    <mergeCell ref="A56"/>
    <mergeCell ref="G11:U11"/>
    <mergeCell ref="Q40"/>
    <mergeCell ref="U20:Y20"/>
    <mergeCell ref="P39"/>
    <mergeCell ref="C72:G72"/>
    <mergeCell ref="P166"/>
    <mergeCell ref="B38"/>
    <mergeCell ref="K57:L57"/>
    <mergeCell ref="Q107:X107"/>
    <mergeCell ref="P116"/>
    <mergeCell ref="U19:AB19"/>
    <mergeCell ref="H39:J39"/>
    <mergeCell ref="O71"/>
    <mergeCell ref="P37"/>
    <mergeCell ref="P103"/>
    <mergeCell ref="C92:G92"/>
    <mergeCell ref="P97"/>
    <mergeCell ref="Q100:X100"/>
    <mergeCell ref="O58"/>
    <mergeCell ref="B40"/>
    <mergeCell ref="C136:G136"/>
    <mergeCell ref="Q149:X149"/>
    <mergeCell ref="Y65:AB65"/>
    <mergeCell ref="P47"/>
    <mergeCell ref="Y136:AB136"/>
    <mergeCell ref="R72"/>
    <mergeCell ref="Q115:X115"/>
    <mergeCell ref="Y57:AB57"/>
    <mergeCell ref="O73"/>
    <mergeCell ref="Z12:AB12"/>
    <mergeCell ref="Q151:X151"/>
    <mergeCell ref="A22:AB22"/>
    <mergeCell ref="W74:X74"/>
    <mergeCell ref="H146:O146"/>
    <mergeCell ref="S63:V63"/>
    <mergeCell ref="O66"/>
    <mergeCell ref="H121:O121"/>
    <mergeCell ref="A34"/>
    <mergeCell ref="Q66"/>
    <mergeCell ref="H72:J72"/>
    <mergeCell ref="Z14:AB14"/>
    <mergeCell ref="C54:G54"/>
    <mergeCell ref="Q53"/>
    <mergeCell ref="Y131:AB131"/>
    <mergeCell ref="W76:X76"/>
    <mergeCell ref="O77"/>
    <mergeCell ref="C41:G41"/>
    <mergeCell ref="P113"/>
    <mergeCell ref="A49"/>
    <mergeCell ref="Q77"/>
    <mergeCell ref="C146:G146"/>
    <mergeCell ref="Z13:AB13"/>
    <mergeCell ref="O68"/>
    <mergeCell ref="K75:L75"/>
    <mergeCell ref="A36"/>
    <mergeCell ref="Q68"/>
    <mergeCell ref="P63"/>
    <mergeCell ref="H123:O123"/>
    <mergeCell ref="H110:O110"/>
    <mergeCell ref="R63"/>
    <mergeCell ref="C56:G56"/>
    <mergeCell ref="Y146:AB146"/>
    <mergeCell ref="P50"/>
    <mergeCell ref="C105:G105"/>
    <mergeCell ref="Q162:X162"/>
    <mergeCell ref="C43:G43"/>
    <mergeCell ref="A6:D6"/>
    <mergeCell ref="Z15:AB15"/>
    <mergeCell ref="Y83:AB83"/>
    <mergeCell ref="Z16"/>
    <mergeCell ref="A65"/>
    <mergeCell ref="C120:G120"/>
    <mergeCell ref="AB16"/>
    <mergeCell ref="C36:G36"/>
    <mergeCell ref="P52"/>
    <mergeCell ref="Q72"/>
    <mergeCell ref="K39:L39"/>
    <mergeCell ref="K70:L70"/>
    <mergeCell ref="Y85:AB85"/>
    <mergeCell ref="R83"/>
    <mergeCell ref="M57:N57"/>
    <mergeCell ref="H54:J54"/>
    <mergeCell ref="C149:G149"/>
    <mergeCell ref="Y60:AB60"/>
    <mergeCell ref="H41:J41"/>
    <mergeCell ref="W29:X29"/>
    <mergeCell ref="P91"/>
    <mergeCell ref="Y78:AB78"/>
    <mergeCell ref="B34"/>
    <mergeCell ref="Y149:AB149"/>
    <mergeCell ref="O46"/>
    <mergeCell ref="B28"/>
    <mergeCell ref="R85"/>
    <mergeCell ref="Q46"/>
    <mergeCell ref="H56:J56"/>
    <mergeCell ref="H136:O136"/>
    <mergeCell ref="H83:J83"/>
    <mergeCell ref="Y124:AB124"/>
    <mergeCell ref="H92:O92"/>
    <mergeCell ref="S45:V45"/>
    <mergeCell ref="O48"/>
    <mergeCell ref="Q48"/>
    <mergeCell ref="H134:O134"/>
    <mergeCell ref="Q146:X146"/>
    <mergeCell ref="Q41"/>
    <mergeCell ref="P118"/>
    <mergeCell ref="Q121:X121"/>
    <mergeCell ref="C29:G29"/>
    <mergeCell ref="P167"/>
    <mergeCell ref="C65:G65"/>
    <mergeCell ref="Q56"/>
    <mergeCell ref="P117"/>
    <mergeCell ref="P55"/>
    <mergeCell ref="K50:L50"/>
    <mergeCell ref="C44:G44"/>
    <mergeCell ref="Q43"/>
    <mergeCell ref="P38"/>
    <mergeCell ref="B54"/>
    <mergeCell ref="P109"/>
    <mergeCell ref="K26:L28"/>
    <mergeCell ref="R38"/>
    <mergeCell ref="Q150:X150"/>
    <mergeCell ref="Z20:AB20"/>
    <mergeCell ref="C129:G129"/>
    <mergeCell ref="Y71:AB71"/>
    <mergeCell ref="K58:L58"/>
    <mergeCell ref="P119"/>
    <mergeCell ref="K52:L52"/>
    <mergeCell ref="Y58:AB58"/>
    <mergeCell ref="S71:V71"/>
    <mergeCell ref="P40"/>
    <mergeCell ref="B56"/>
    <mergeCell ref="C95:G95"/>
    <mergeCell ref="R40"/>
    <mergeCell ref="O39"/>
    <mergeCell ref="Y27:AB28"/>
    <mergeCell ref="S58:V58"/>
    <mergeCell ref="C60:G60"/>
    <mergeCell ref="Q152:X152"/>
    <mergeCell ref="Y73:AB73"/>
    <mergeCell ref="M45:N45"/>
    <mergeCell ref="W42:X42"/>
    <mergeCell ref="Q67"/>
    <mergeCell ref="S73:V73"/>
    <mergeCell ref="H131:O131"/>
    <mergeCell ref="H29:J29"/>
    <mergeCell ref="H78:J78"/>
    <mergeCell ref="A75"/>
    <mergeCell ref="H155:O155"/>
    <mergeCell ref="W77:X77"/>
    <mergeCell ref="K53:L53"/>
    <mergeCell ref="C91:G91"/>
    <mergeCell ref="Y137:AB137"/>
    <mergeCell ref="A50"/>
    <mergeCell ref="H149:O149"/>
    <mergeCell ref="M47:N47"/>
    <mergeCell ref="H44:J44"/>
    <mergeCell ref="H124:O124"/>
    <mergeCell ref="Q69"/>
    <mergeCell ref="R35"/>
    <mergeCell ref="C57:G57"/>
    <mergeCell ref="H58:J58"/>
    <mergeCell ref="H151:O151"/>
    <mergeCell ref="C155:G155"/>
    <mergeCell ref="W37:X37"/>
    <mergeCell ref="K78:L78"/>
    <mergeCell ref="H126:O126"/>
    <mergeCell ref="H73:J73"/>
    <mergeCell ref="P66"/>
    <mergeCell ref="Y155:AB155"/>
    <mergeCell ref="P137"/>
    <mergeCell ref="R66"/>
    <mergeCell ref="L24:N24"/>
    <mergeCell ref="H60:J60"/>
    <mergeCell ref="P53"/>
    <mergeCell ref="C86:G86"/>
    <mergeCell ref="Q134:X134"/>
    <mergeCell ref="C42:G42"/>
    <mergeCell ref="R53"/>
    <mergeCell ref="C151:G151"/>
    <mergeCell ref="C157:G157"/>
    <mergeCell ref="M44:N44"/>
    <mergeCell ref="J173:AB173"/>
    <mergeCell ref="Y86:AB86"/>
    <mergeCell ref="P93"/>
    <mergeCell ref="P68"/>
    <mergeCell ref="B36"/>
    <mergeCell ref="K55:L55"/>
    <mergeCell ref="R68"/>
    <mergeCell ref="Y151:AB151"/>
    <mergeCell ref="K79:L79"/>
    <mergeCell ref="M73:N73"/>
    <mergeCell ref="Y150:AB150"/>
    <mergeCell ref="P132"/>
    <mergeCell ref="H57:J57"/>
    <mergeCell ref="S47:V47"/>
    <mergeCell ref="H142:O142"/>
    <mergeCell ref="C152:G152"/>
    <mergeCell ref="Q165:X165"/>
    <mergeCell ref="Y165:AB165"/>
    <mergeCell ref="S59:V59"/>
    <mergeCell ref="H129:O129"/>
    <mergeCell ref="C75:G75"/>
    <mergeCell ref="Y152:AB152"/>
    <mergeCell ref="S46:V46"/>
    <mergeCell ref="H108:O108"/>
    <mergeCell ref="H144:O144"/>
    <mergeCell ref="H42:J42"/>
    <mergeCell ref="Q64"/>
    <mergeCell ref="B39"/>
    <mergeCell ref="S48:V48"/>
    <mergeCell ref="Q51"/>
    <mergeCell ref="P46"/>
    <mergeCell ref="Q82"/>
    <mergeCell ref="M41:N41"/>
    <mergeCell ref="C39:G39"/>
    <mergeCell ref="C70:G70"/>
    <mergeCell ref="R37"/>
    <mergeCell ref="V9:Y9"/>
    <mergeCell ref="A25:AB25"/>
    <mergeCell ref="H139:O139"/>
    <mergeCell ref="P48"/>
    <mergeCell ref="K66:L66"/>
    <mergeCell ref="A170:E170"/>
    <mergeCell ref="M66:N66"/>
    <mergeCell ref="M63:N63"/>
    <mergeCell ref="R54"/>
    <mergeCell ref="P125"/>
    <mergeCell ref="M53:N53"/>
    <mergeCell ref="V11:Y11"/>
    <mergeCell ref="Y105:AB105"/>
    <mergeCell ref="P112"/>
    <mergeCell ref="R41"/>
    <mergeCell ref="Y99:AB99"/>
    <mergeCell ref="W44:X44"/>
    <mergeCell ref="C145:G145"/>
    <mergeCell ref="K74:L74"/>
    <mergeCell ref="A2:AB2"/>
    <mergeCell ref="O42"/>
    <mergeCell ref="B49"/>
    <mergeCell ref="K68:L68"/>
    <mergeCell ref="Y49:AB49"/>
    <mergeCell ref="M68:N68"/>
    <mergeCell ref="P122"/>
    <mergeCell ref="R56"/>
    <mergeCell ref="S74:V74"/>
    <mergeCell ref="M55:N55"/>
    <mergeCell ref="P43"/>
    <mergeCell ref="H52:J52"/>
    <mergeCell ref="H79:J79"/>
    <mergeCell ref="R43"/>
    <mergeCell ref="Y101:AB101"/>
    <mergeCell ref="Y163:AB163"/>
    <mergeCell ref="M67:N67"/>
    <mergeCell ref="H70:J70"/>
    <mergeCell ref="O24:AB24"/>
    <mergeCell ref="Y76:AB76"/>
    <mergeCell ref="M48:N48"/>
    <mergeCell ref="H45:J45"/>
    <mergeCell ref="B63"/>
    <mergeCell ref="W45:X45"/>
    <mergeCell ref="Q75"/>
    <mergeCell ref="B50"/>
    <mergeCell ref="P74"/>
    <mergeCell ref="S51:V51"/>
    <mergeCell ref="M69:N69"/>
    <mergeCell ref="A172:E172"/>
    <mergeCell ref="P139"/>
    <mergeCell ref="C50:G50"/>
    <mergeCell ref="A8:F8"/>
    <mergeCell ref="H47:J47"/>
    <mergeCell ref="W47:X47"/>
    <mergeCell ref="C26:G28"/>
    <mergeCell ref="P138"/>
    <mergeCell ref="R67"/>
    <mergeCell ref="P76"/>
    <mergeCell ref="H94:O94"/>
    <mergeCell ref="R59"/>
    <mergeCell ref="A10:F10"/>
    <mergeCell ref="H76:J76"/>
    <mergeCell ref="P69"/>
    <mergeCell ref="M37:N37"/>
    <mergeCell ref="R69"/>
    <mergeCell ref="P140"/>
    <mergeCell ref="Q137:X137"/>
    <mergeCell ref="Y54:AB54"/>
    <mergeCell ref="S67:V67"/>
    <mergeCell ref="Y29:AB29"/>
    <mergeCell ref="Y94:AB94"/>
    <mergeCell ref="Q123:X123"/>
    <mergeCell ref="Q21:S21"/>
    <mergeCell ref="F172:H172"/>
    <mergeCell ref="H63:J63"/>
    <mergeCell ref="Q110:X110"/>
    <mergeCell ref="C158:G158"/>
    <mergeCell ref="H50:J50"/>
    <mergeCell ref="M38:N38"/>
    <mergeCell ref="S69:V69"/>
    <mergeCell ref="H26:J28"/>
    <mergeCell ref="O74"/>
    <mergeCell ref="Y158:AB158"/>
    <mergeCell ref="A71"/>
    <mergeCell ref="H145:O145"/>
    <mergeCell ref="C78:G78"/>
    <mergeCell ref="Q65"/>
    <mergeCell ref="F173:H173"/>
    <mergeCell ref="I170"/>
    <mergeCell ref="K34:L34"/>
    <mergeCell ref="A33:AB33"/>
    <mergeCell ref="H147:O147"/>
    <mergeCell ref="B55"/>
    <mergeCell ref="S64:V64"/>
    <mergeCell ref="A15:W15"/>
    <mergeCell ref="C107:G107"/>
    <mergeCell ref="I172"/>
    <mergeCell ref="K36:L36"/>
    <mergeCell ref="Y120:AB120"/>
    <mergeCell ref="H62:Q62"/>
    <mergeCell ref="C79:G79"/>
    <mergeCell ref="Y107:AB107"/>
    <mergeCell ref="C73:G73"/>
    <mergeCell ref="P89"/>
    <mergeCell ref="W35:X35"/>
    <mergeCell ref="Q92:X92"/>
    <mergeCell ref="P64"/>
    <mergeCell ref="A39"/>
    <mergeCell ref="V12:Y12"/>
    <mergeCell ref="R64"/>
    <mergeCell ref="H148:O148"/>
    <mergeCell ref="P51"/>
    <mergeCell ref="P153"/>
    <mergeCell ref="Z4:AB4"/>
    <mergeCell ref="Q94:X94"/>
    <mergeCell ref="Q37"/>
    <mergeCell ref="W66:X66"/>
    <mergeCell ref="R57"/>
    <mergeCell ref="Y115:AB115"/>
    <mergeCell ref="Y121:AB121"/>
    <mergeCell ref="B71"/>
    <mergeCell ref="P128"/>
    <mergeCell ref="C148:G148"/>
    <mergeCell ref="H163:O163"/>
    <mergeCell ref="Y102:AB102"/>
    <mergeCell ref="Q83"/>
    <mergeCell ref="K77:L77"/>
    <mergeCell ref="O45"/>
    <mergeCell ref="B52"/>
    <mergeCell ref="M77:N77"/>
    <mergeCell ref="W59:X59"/>
    <mergeCell ref="H100:O100"/>
    <mergeCell ref="Y148:AB148"/>
    <mergeCell ref="W46:X46"/>
    <mergeCell ref="S82:V82"/>
    <mergeCell ref="Y44:AB44"/>
    <mergeCell ref="Q98:X98"/>
    <mergeCell ref="Q89:X89"/>
    <mergeCell ref="H158:O158"/>
    <mergeCell ref="P67"/>
    <mergeCell ref="W48:X48"/>
    <mergeCell ref="Q78"/>
    <mergeCell ref="B53"/>
    <mergeCell ref="P77"/>
    <mergeCell ref="M72:N72"/>
    <mergeCell ref="E7:U7"/>
    <mergeCell ref="C66:G66"/>
    <mergeCell ref="H95:O95"/>
    <mergeCell ref="Q120:X120"/>
    <mergeCell ref="H160:O160"/>
    <mergeCell ref="C53:G53"/>
    <mergeCell ref="C102:G102"/>
    <mergeCell ref="O51"/>
    <mergeCell ref="P141"/>
    <mergeCell ref="P75"/>
    <mergeCell ref="O47"/>
    <mergeCell ref="K49:L49"/>
    <mergeCell ref="C68:G68"/>
    <mergeCell ref="R75"/>
    <mergeCell ref="H97:O97"/>
    <mergeCell ref="C166:G166"/>
    <mergeCell ref="R62"/>
    <mergeCell ref="M59:N59"/>
    <mergeCell ref="A24:K24"/>
    <mergeCell ref="Y95:AB95"/>
    <mergeCell ref="Y70:AB70"/>
    <mergeCell ref="Q124:X124"/>
    <mergeCell ref="A52"/>
    <mergeCell ref="P143"/>
    <mergeCell ref="O38"/>
    <mergeCell ref="O76"/>
    <mergeCell ref="C97:G97"/>
    <mergeCell ref="M82:N82"/>
    <mergeCell ref="Y97:AB97"/>
    <mergeCell ref="Q126:X126"/>
    <mergeCell ref="H66:J66"/>
    <mergeCell ref="M54:N54"/>
    <mergeCell ref="Y47:AB47"/>
    <mergeCell ref="S72:V72"/>
    <mergeCell ref="B46"/>
    <mergeCell ref="Y161:AB161"/>
    <mergeCell ref="Q113:X113"/>
    <mergeCell ref="Q27:Q28"/>
    <mergeCell ref="P159"/>
    <mergeCell ref="W43:X43"/>
    <mergeCell ref="H115:O115"/>
    <mergeCell ref="B48"/>
    <mergeCell ref="P72"/>
    <mergeCell ref="K42:L42"/>
    <mergeCell ref="P96"/>
    <mergeCell ref="A1:AB1"/>
    <mergeCell ref="P90"/>
    <mergeCell ref="C123:G123"/>
    <mergeCell ref="P161"/>
    <mergeCell ref="C110:G110"/>
    <mergeCell ref="Q129:X129"/>
    <mergeCell ref="P65"/>
    <mergeCell ref="Y129:AB129"/>
    <mergeCell ref="P136"/>
    <mergeCell ref="R65"/>
    <mergeCell ref="Y123:AB123"/>
    <mergeCell ref="Q108:X108"/>
    <mergeCell ref="Y50:AB50"/>
    <mergeCell ref="B73"/>
    <mergeCell ref="Y110:AB110"/>
    <mergeCell ref="P154"/>
    <mergeCell ref="Q95:X95"/>
    <mergeCell ref="Q144:X144"/>
    <mergeCell ref="A55"/>
    <mergeCell ref="W67:X67"/>
    <mergeCell ref="K37:L37"/>
    <mergeCell ref="Q163:X163"/>
    <mergeCell ref="O59"/>
    <mergeCell ref="Y52:AB52"/>
    <mergeCell ref="Q59"/>
    <mergeCell ref="P156"/>
    <mergeCell ref="Z7:AB7"/>
    <mergeCell ref="H166:O166"/>
    <mergeCell ref="W69:X69"/>
    <mergeCell ref="J172:AB172"/>
    <mergeCell ref="C34:G34"/>
    <mergeCell ref="O64"/>
    <mergeCell ref="B74"/>
    <mergeCell ref="Y45:AB45"/>
    <mergeCell ref="B68"/>
    <mergeCell ref="S83:V83"/>
    <mergeCell ref="Q96:X96"/>
    <mergeCell ref="A29"/>
    <mergeCell ref="Q139:X139"/>
    <mergeCell ref="F170:H170"/>
    <mergeCell ref="D13:U13"/>
    <mergeCell ref="H103:O103"/>
    <mergeCell ref="S27:V28"/>
    <mergeCell ref="O72"/>
    <mergeCell ref="P108"/>
    <mergeCell ref="A44"/>
    <mergeCell ref="B76"/>
    <mergeCell ref="S85:V85"/>
    <mergeCell ref="Z8:AB8"/>
    <mergeCell ref="H118:O118"/>
    <mergeCell ref="C128:G128"/>
    <mergeCell ref="P83"/>
    <mergeCell ref="H167:O167"/>
    <mergeCell ref="C113:G113"/>
    <mergeCell ref="H161:O161"/>
    <mergeCell ref="W64:X64"/>
    <mergeCell ref="C103:G103"/>
    <mergeCell ref="P45"/>
    <mergeCell ref="C100:G100"/>
    <mergeCell ref="W51:X51"/>
    <mergeCell ref="C94:G94"/>
    <mergeCell ref="Y42:AB42"/>
    <mergeCell ref="K63:L63"/>
    <mergeCell ref="A73"/>
    <mergeCell ref="Y103:AB103"/>
    <mergeCell ref="H98:O98"/>
    <mergeCell ref="C118:G118"/>
    <mergeCell ref="Y134:AB134"/>
    <mergeCell ref="C167:G167"/>
    <mergeCell ref="C142:G142"/>
    <mergeCell ref="Q104:X104"/>
    <mergeCell ref="A13:C13"/>
    <mergeCell ref="Y167:AB167"/>
    <mergeCell ref="Y142:AB142"/>
    <mergeCell ref="P149"/>
    <mergeCell ref="R78"/>
    <mergeCell ref="U21:Y21"/>
    <mergeCell ref="V10:Y10"/>
    <mergeCell ref="O54"/>
    <mergeCell ref="Y98:AB98"/>
    <mergeCell ref="S38:V38"/>
    <mergeCell ref="O41"/>
    <mergeCell ref="H67:J67"/>
    <mergeCell ref="P151"/>
    <mergeCell ref="O35"/>
    <mergeCell ref="Q119:X119"/>
    <mergeCell ref="J170:AB170"/>
    <mergeCell ref="Q35"/>
    <mergeCell ref="W82:X82"/>
    <mergeCell ref="Q34"/>
    <mergeCell ref="S40:V40"/>
    <mergeCell ref="O43"/>
    <mergeCell ref="A42"/>
    <mergeCell ref="P98"/>
    <mergeCell ref="C131:G131"/>
    <mergeCell ref="H116:O116"/>
    <mergeCell ref="Q49"/>
    <mergeCell ref="C49:G49"/>
    <mergeCell ref="H91:O91"/>
    <mergeCell ref="Q36"/>
    <mergeCell ref="F169:H169"/>
    <mergeCell ref="Q116:X116"/>
    <mergeCell ref="P162"/>
    <mergeCell ref="B64"/>
    <mergeCell ref="C89:G89"/>
    <mergeCell ref="C116:G116"/>
    <mergeCell ref="B51"/>
    <mergeCell ref="S35:V35"/>
    <mergeCell ref="K45:L45"/>
    <mergeCell ref="H93:O93"/>
    <mergeCell ref="O67"/>
    <mergeCell ref="C88:G88"/>
    <mergeCell ref="Y116:AB116"/>
    <mergeCell ref="C126:G126"/>
    <mergeCell ref="Q145:X145"/>
    <mergeCell ref="P27:P28"/>
    <mergeCell ref="H113:O113"/>
    <mergeCell ref="P164"/>
    <mergeCell ref="R27:R28"/>
    <mergeCell ref="Y66:AB66"/>
    <mergeCell ref="A48"/>
    <mergeCell ref="Q117:X117"/>
    <mergeCell ref="K47:L47"/>
    <mergeCell ref="Q111:X111"/>
    <mergeCell ref="Y53:AB53"/>
    <mergeCell ref="Y126:AB126"/>
    <mergeCell ref="P35"/>
    <mergeCell ref="H157:O157"/>
    <mergeCell ref="Q147:X147"/>
    <mergeCell ref="C117:G117"/>
    <mergeCell ref="C55:G55"/>
    <mergeCell ref="K46:L46"/>
    <mergeCell ref="Y130:AB130"/>
    <mergeCell ref="M75:N75"/>
    <mergeCell ref="K40:L40"/>
    <mergeCell ref="Y68:AB68"/>
    <mergeCell ref="M40:N40"/>
    <mergeCell ref="Y117:AB117"/>
    <mergeCell ref="Y55:AB55"/>
    <mergeCell ref="Z10:AB10"/>
    <mergeCell ref="A70"/>
    <mergeCell ref="Q54"/>
    <mergeCell ref="W72:X72"/>
    <mergeCell ref="C115:G115"/>
    <mergeCell ref="K71:L71"/>
    <mergeCell ref="P59"/>
    <mergeCell ref="P130"/>
    <mergeCell ref="H82:J82"/>
    <mergeCell ref="C52:G52"/>
    <mergeCell ref="H53:J53"/>
    <mergeCell ref="W70:X70"/>
    <mergeCell ref="C150:G150"/>
    <mergeCell ref="P111"/>
    <mergeCell ref="C144:G144"/>
    <mergeCell ref="A74"/>
    <mergeCell ref="K73:L73"/>
    <mergeCell ref="Y79:AB79"/>
    <mergeCell ref="P86"/>
    <mergeCell ref="H104:O104"/>
    <mergeCell ref="B29"/>
    <mergeCell ref="H55:J55"/>
    <mergeCell ref="Y144:AB144"/>
    <mergeCell ref="C37:G37"/>
    <mergeCell ref="Y119:AB119"/>
    <mergeCell ref="A76"/>
    <mergeCell ref="P150"/>
    <mergeCell ref="Y81:AB81"/>
    <mergeCell ref="Y37:AB37"/>
    <mergeCell ref="Q158:X158"/>
    <mergeCell ref="M26:P26"/>
    <mergeCell ref="P165"/>
    <mergeCell ref="Y145:AB145"/>
    <mergeCell ref="A5:Y5"/>
    <mergeCell ref="R81"/>
    <mergeCell ref="Y139:AB139"/>
    <mergeCell ref="P152"/>
    <mergeCell ref="A63"/>
    <mergeCell ref="O82"/>
    <mergeCell ref="H137:O137"/>
    <mergeCell ref="Z21:AB21"/>
    <mergeCell ref="Q160:X160"/>
    <mergeCell ref="S54:V54"/>
    <mergeCell ref="O57"/>
    <mergeCell ref="W83:X83"/>
    <mergeCell ref="Q57"/>
    <mergeCell ref="Q135:X135"/>
    <mergeCell ref="S41:V41"/>
    <mergeCell ref="H130:O130"/>
    <mergeCell ref="Q97:X97"/>
    <mergeCell ref="Y122:AB122"/>
    <mergeCell ref="H37:J37"/>
    <mergeCell ref="W27:X28"/>
    <mergeCell ref="C63:G63"/>
    <mergeCell ref="H117:O117"/>
    <mergeCell ref="S56:V56"/>
    <mergeCell ref="C134:G134"/>
    <mergeCell ref="W85:X85"/>
    <mergeCell ref="C124:G124"/>
    <mergeCell ref="Q142:X142"/>
    <mergeCell ref="S43:V43"/>
    <mergeCell ref="P114"/>
    <mergeCell ref="H48:J48"/>
    <mergeCell ref="Y63:AB63"/>
    <mergeCell ref="P41"/>
    <mergeCell ref="A45"/>
    <mergeCell ref="H132:O132"/>
    <mergeCell ref="H119:O119"/>
    <mergeCell ref="C90:G90"/>
    <mergeCell ref="K59:L59"/>
    <mergeCell ref="Q52"/>
    <mergeCell ref="C163:G163"/>
    <mergeCell ref="Y74:AB74"/>
    <mergeCell ref="Q39"/>
    <mergeCell ref="M46:N46"/>
    <mergeCell ref="P34"/>
    <mergeCell ref="P56"/>
    <mergeCell ref="P105"/>
    <mergeCell ref="R34"/>
    <mergeCell ref="C76:G76"/>
    <mergeCell ref="Y92:AB92"/>
    <mergeCell ref="P99"/>
    <mergeCell ref="C132:G132"/>
    <mergeCell ref="C138:G138"/>
    <mergeCell ref="B42"/>
    <mergeCell ref="C119:G119"/>
    <mergeCell ref="Y67:AB67"/>
    <mergeCell ref="P49"/>
    <mergeCell ref="Y138:AB138"/>
    <mergeCell ref="K48:L48"/>
    <mergeCell ref="A46"/>
    <mergeCell ref="H43:J43"/>
    <mergeCell ref="Y132:AB132"/>
    <mergeCell ref="P36"/>
    <mergeCell ref="O75"/>
    <mergeCell ref="R36"/>
    <mergeCell ref="P107"/>
    <mergeCell ref="P101"/>
    <mergeCell ref="Q148:X148"/>
    <mergeCell ref="H85:Q85"/>
    <mergeCell ref="B44"/>
    <mergeCell ref="Y69:AB69"/>
    <mergeCell ref="W38:X38"/>
    <mergeCell ref="H74:J74"/>
    <mergeCell ref="B37"/>
    <mergeCell ref="H68:J68"/>
    <mergeCell ref="M56:N56"/>
    <mergeCell ref="M43:N43"/>
    <mergeCell ref="A26:B27"/>
    <mergeCell ref="W40:X40"/>
    <mergeCell ref="O70"/>
    <mergeCell ref="P102"/>
    <mergeCell ref="Q70"/>
    <mergeCell ref="R77"/>
    <mergeCell ref="Y135:AB135"/>
    <mergeCell ref="S29:V29"/>
    <mergeCell ref="C45:G45"/>
    <mergeCell ref="H122:O122"/>
    <mergeCell ref="Z17:AB17"/>
    <mergeCell ref="H69:J69"/>
    <mergeCell ref="P133"/>
    <mergeCell ref="A67"/>
    <mergeCell ref="A171:AB171"/>
    <mergeCell ref="S44:V44"/>
    <mergeCell ref="P127"/>
    <mergeCell ref="Q130:X130"/>
    <mergeCell ref="P54"/>
    <mergeCell ref="J169:AB169"/>
    <mergeCell ref="C109:G109"/>
    <mergeCell ref="C147:G147"/>
    <mergeCell ref="C47:G47"/>
    <mergeCell ref="Q166:X166"/>
    <mergeCell ref="K76:L76"/>
    <mergeCell ref="Y38:AB38"/>
    <mergeCell ref="P135"/>
    <mergeCell ref="Y147:AB147"/>
    <mergeCell ref="Q132:X132"/>
    <mergeCell ref="Q103:X103"/>
    <mergeCell ref="Q159:X159"/>
    <mergeCell ref="C40:G40"/>
    <mergeCell ref="S62:V62"/>
    <mergeCell ref="K67:L67"/>
    <mergeCell ref="Y89:AB89"/>
    <mergeCell ref="O83"/>
    <mergeCell ref="H138:O138"/>
    <mergeCell ref="Q167:X167"/>
    <mergeCell ref="R49"/>
    <mergeCell ref="Q161:X161"/>
    <mergeCell ref="M36:N36"/>
    <mergeCell ref="A7:D7"/>
    <mergeCell ref="C71:G71"/>
    <mergeCell ref="Q58"/>
    <mergeCell ref="Y82:AB82"/>
    <mergeCell ref="Z6:AB6"/>
    <mergeCell ref="O27:O28"/>
    <mergeCell ref="A66"/>
    <mergeCell ref="A168:AB168"/>
    <mergeCell ref="H140:O140"/>
    <mergeCell ref="H38:J38"/>
    <mergeCell ref="S57:V57"/>
    <mergeCell ref="Q60"/>
    <mergeCell ref="C165:G165"/>
    <mergeCell ref="H40:J40"/>
    <mergeCell ref="C140:G140"/>
    <mergeCell ref="P82"/>
    <mergeCell ref="A3:AB3"/>
    <mergeCell ref="K69:L69"/>
    <mergeCell ref="A173:E173"/>
    <mergeCell ref="H64:J64"/>
    <mergeCell ref="P57"/>
    <mergeCell ref="H141:O141"/>
    <mergeCell ref="H51:J51"/>
    <mergeCell ref="H135:O135"/>
    <mergeCell ref="C77:G77"/>
    <mergeCell ref="P146"/>
    <mergeCell ref="Y77:AB77"/>
    <mergeCell ref="P121"/>
    <mergeCell ref="Y108:AB108"/>
    <mergeCell ref="C160:G160"/>
    <mergeCell ref="V7:Y7"/>
    <mergeCell ref="A23:AB23"/>
    <mergeCell ref="C141:G141"/>
    <mergeCell ref="A17:Y17"/>
    <mergeCell ref="A12:C12"/>
    <mergeCell ref="A20:M20"/>
    <mergeCell ref="Y166:AB166"/>
    <mergeCell ref="B45"/>
    <mergeCell ref="K64:L64"/>
    <mergeCell ref="Y160:AB160"/>
    <mergeCell ref="M64:N64"/>
    <mergeCell ref="Y141:AB141"/>
    <mergeCell ref="K51:L51"/>
    <mergeCell ref="R52"/>
    <mergeCell ref="P123"/>
    <mergeCell ref="M51:N51"/>
    <mergeCell ref="S75:V75"/>
    <mergeCell ref="O78"/>
    <mergeCell ref="R39"/>
    <mergeCell ref="P110"/>
    <mergeCell ref="C143:G143"/>
    <mergeCell ref="K72:L72"/>
    <mergeCell ref="B47"/>
    <mergeCell ref="W79:X79"/>
    <mergeCell ref="W54:X54"/>
    <mergeCell ref="Y72:AB72"/>
    <mergeCell ref="H89:O89"/>
    <mergeCell ref="Q118:X118"/>
    <mergeCell ref="Y143:AB143"/>
    <mergeCell ref="W41:X41"/>
    <mergeCell ref="Q155:X155"/>
    <mergeCell ref="Q71"/>
    <mergeCell ref="H77:J77"/>
    <mergeCell ref="Q93:X93"/>
    <mergeCell ref="M65:N65"/>
    <mergeCell ref="C59:G59"/>
    <mergeCell ref="H88:O88"/>
    <mergeCell ref="C130:G130"/>
    <mergeCell ref="W81:X81"/>
    <mergeCell ref="W56:X56"/>
    <mergeCell ref="C46:G46"/>
    <mergeCell ref="H153:O153"/>
    <mergeCell ref="S39:V39"/>
    <mergeCell ref="S70:V70"/>
    <mergeCell ref="A9:F9"/>
    <mergeCell ref="Q73"/>
    <mergeCell ref="H35:J35"/>
    <mergeCell ref="H90:O90"/>
    <mergeCell ref="C159:G159"/>
    <mergeCell ref="C48:G48"/>
    <mergeCell ref="Y113:AB113"/>
    <mergeCell ref="C153:G153"/>
    <mergeCell ref="A11:F11"/>
    <mergeCell ref="K82:L82"/>
    <mergeCell ref="Y88:AB88"/>
    <mergeCell ref="P70"/>
    <mergeCell ref="Y159:AB159"/>
    <mergeCell ref="C125:G125"/>
    <mergeCell ref="R70"/>
    <mergeCell ref="O69"/>
    <mergeCell ref="Y153:AB153"/>
    <mergeCell ref="T21"/>
    <mergeCell ref="A174:AB174"/>
    <mergeCell ref="C161:G161"/>
    <mergeCell ref="A18:AB18"/>
    <mergeCell ref="Y90:AB90"/>
    <mergeCell ref="P134"/>
    <mergeCell ref="A19:T19"/>
    <mergeCell ref="A47"/>
    <mergeCell ref="N21:P21"/>
    <mergeCell ref="H59:J59"/>
    <mergeCell ref="R50"/>
    <mergeCell ref="H81:Q81"/>
    <mergeCell ref="C154:G154"/>
    <mergeCell ref="H46:J46"/>
    <mergeCell ref="K83:L83"/>
    <mergeCell ref="M34:N34"/>
    <mergeCell ref="W34:X34"/>
    <mergeCell ref="S65:V65"/>
    <mergeCell ref="M83:N83"/>
    <mergeCell ref="Y154:AB154"/>
    <mergeCell ref="A14:Y14"/>
    <mergeCell ref="M52:N52"/>
    <mergeCell ref="C156:G156"/>
    <mergeCell ref="Q164:X164"/>
    <mergeCell ref="M49:N49"/>
    <mergeCell ref="M39:N39"/>
    <mergeCell ref="C74:G74"/>
    <mergeCell ref="W36:X36"/>
    <mergeCell ref="B41"/>
    <mergeCell ref="S50:V50"/>
    <mergeCell ref="K60:L60"/>
    <mergeCell ref="B35"/>
    <mergeCell ref="Y156:AB156"/>
    <mergeCell ref="H143:O143"/>
    <mergeCell ref="S60:V60"/>
    <mergeCell ref="M78:N78"/>
    <mergeCell ref="H65:J65"/>
    <mergeCell ref="A16:W16"/>
    <mergeCell ref="P129"/>
    <mergeCell ref="A31:AB31"/>
    <mergeCell ref="B66"/>
    <mergeCell ref="Q88:X88"/>
    <mergeCell ref="P60"/>
    <mergeCell ref="V8:Y8"/>
    <mergeCell ref="P131"/>
    <mergeCell ref="Y118:AB118"/>
    <mergeCell ref="Q90:X90"/>
    <mergeCell ref="H159:O159"/>
    <mergeCell ref="P124"/>
    <mergeCell ref="B67"/>
    <mergeCell ref="Q79"/>
    <mergeCell ref="R45"/>
    <mergeCell ref="Q157:X157"/>
    <mergeCell ref="H96:O96"/>
    <mergeCell ref="C67:G67"/>
    <mergeCell ref="M29:N29"/>
    <mergeCell ref="K65:L65"/>
    <mergeCell ref="R55"/>
    <mergeCell ref="P126"/>
    <mergeCell ref="B69"/>
    <mergeCell ref="S78:V78"/>
    <mergeCell ref="Y40:AB40"/>
    <mergeCell ref="A21:M21"/>
    <mergeCell ref="H34:J34"/>
    <mergeCell ref="R47"/>
    <mergeCell ref="S53:V53"/>
    <mergeCell ref="M71:N71"/>
    <mergeCell ref="C69:G69"/>
    <mergeCell ref="W57:X57"/>
    <mergeCell ref="C96:G96"/>
    <mergeCell ref="H154:O154"/>
    <mergeCell ref="M58:N58"/>
    <mergeCell ref="I173"/>
    <mergeCell ref="H49:J49"/>
    <mergeCell ref="W49:X49"/>
    <mergeCell ref="Q74"/>
    <mergeCell ref="H36:J36"/>
    <mergeCell ref="Y96:AB96"/>
    <mergeCell ref="P78"/>
    <mergeCell ref="A53"/>
    <mergeCell ref="S55:V55"/>
    <mergeCell ref="H162:O162"/>
    <mergeCell ref="H156:O156"/>
    <mergeCell ref="A169:E169"/>
    <mergeCell ref="O60"/>
    <mergeCell ref="C98:G98"/>
    <mergeCell ref="Q26:AB26"/>
    <mergeCell ref="Q76"/>
    <mergeCell ref="A68"/>
    <mergeCell ref="P71"/>
    <mergeCell ref="P142"/>
    <mergeCell ref="R71"/>
    <mergeCell ref="C64:G64"/>
    <mergeCell ref="P58"/>
    <mergeCell ref="C162:G162"/>
    <mergeCell ref="R58"/>
    <mergeCell ref="P79"/>
    <mergeCell ref="Y91:AB91"/>
    <mergeCell ref="P73"/>
    <mergeCell ref="Y162:AB162"/>
    <mergeCell ref="P144"/>
    <mergeCell ref="O34"/>
    <mergeCell ref="R73"/>
    <mergeCell ref="C93:G93"/>
    <mergeCell ref="C164:G164"/>
    <mergeCell ref="R60"/>
    <mergeCell ref="W75:X75"/>
    <mergeCell ref="Y93:AB93"/>
    <mergeCell ref="Q122:X122"/>
    <mergeCell ref="Y164:AB164"/>
    <mergeCell ref="O36"/>
    <mergeCell ref="B43"/>
    <mergeCell ref="W62:X62"/>
    <mergeCell ref="Q114:X114"/>
    <mergeCell ref="H109:O109"/>
    <mergeCell ref="M42:N42"/>
    <mergeCell ref="Y35:AB35"/>
    <mergeCell ref="Y157:AB157"/>
    <mergeCell ref="O29"/>
    <mergeCell ref="Q29"/>
    <mergeCell ref="O65"/>
    <mergeCell ref="W52:X52"/>
    <mergeCell ref="A37"/>
    <mergeCell ref="P155"/>
    <mergeCell ref="B57"/>
    <mergeCell ref="S66:V66"/>
    <mergeCell ref="W39:X39"/>
    <mergeCell ref="O44"/>
    <mergeCell ref="C82:G82"/>
    <mergeCell ref="H111:O111"/>
    <mergeCell ref="K38:L38"/>
    <mergeCell ref="H86:O86"/>
    <mergeCell ref="Y109:AB109"/>
    <mergeCell ref="Q138:X138"/>
    <mergeCell ref="P157"/>
    <mergeCell ref="S68:V68"/>
    <mergeCell ref="R42"/>
    <mergeCell ref="C111:G111"/>
    <mergeCell ref="H150:O150"/>
    <mergeCell ref="Q20:S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C162"/>
  <sheetViews>
    <sheetView workbookViewId="0">
      <selection activeCell="A1" sqref="A1"/>
    </sheetView>
  </sheetViews>
  <sheetFormatPr baseColWidth="8" defaultRowHeight="15"/>
  <cols>
    <col width="5.42578125" customWidth="1" style="206" min="1" max="1"/>
    <col width="13" customWidth="1" style="206" min="2" max="2"/>
    <col width="2.42578125" customWidth="1" style="206" min="3" max="3"/>
    <col width="3.42578125" customWidth="1" style="206" min="4" max="4"/>
    <col width="2.42578125" customWidth="1" style="206" min="5" max="5"/>
    <col width="10.42578125" customWidth="1" style="206" min="6" max="6"/>
    <col width="4.42578125" customWidth="1" style="206" min="7" max="7"/>
    <col width="9.42578125" customWidth="1" style="206" min="8" max="8"/>
    <col width="23.42578125" customWidth="1" style="206" min="9" max="9"/>
    <col width="12.42578125" customWidth="1" style="206" min="10" max="10"/>
    <col width="4.42578125" customWidth="1" style="206" min="11" max="11"/>
    <col width="6.42578125" customWidth="1" style="206" min="12" max="12"/>
    <col width="13" customWidth="1" style="206" min="13" max="13"/>
    <col width="2.42578125" customWidth="1" style="206" min="14" max="14"/>
    <col width="1.42578125" customWidth="1" style="206" min="15" max="15"/>
    <col width="8.42578125" customWidth="1" style="206" min="16" max="16"/>
    <col width="9.42578125" customWidth="1" style="206" min="17" max="17"/>
    <col width="10.42578125" customWidth="1" style="206" min="18" max="18"/>
    <col width="6.42578125" customWidth="1" style="206" min="19" max="19"/>
    <col width="4.42578125" customWidth="1" style="206" min="20" max="20"/>
    <col width="13" customWidth="1" style="206" min="21" max="21"/>
    <col width="1.42578125" customWidth="1" style="206" min="22" max="22"/>
    <col width="13" customWidth="1" style="206" min="23" max="23"/>
    <col width="13" customWidth="1" style="206" min="24" max="24"/>
    <col width="7.42578125" customWidth="1" style="206" min="25" max="25"/>
    <col width="1.42578125" customWidth="1" style="206" min="26" max="26"/>
    <col width="3.42578125" customWidth="1" style="206" min="27" max="27"/>
    <col width="13" customWidth="1" style="206" min="28" max="28"/>
    <col width="5.42578125" customWidth="1" style="206" min="29" max="29"/>
  </cols>
  <sheetData>
    <row r="1" ht="12.2" customHeight="1" s="206">
      <c r="A1" s="246" t="inlineStr">
        <is>
          <t>Унифицированная Форма № КС-2</t>
        </is>
      </c>
    </row>
    <row r="2" ht="12.2" customHeight="1" s="206">
      <c r="A2" s="246" t="inlineStr">
        <is>
          <t>Утверждена постановлением Госкомстата России</t>
        </is>
      </c>
    </row>
    <row r="3" ht="24.6" customHeight="1" s="206">
      <c r="A3" s="246" t="inlineStr">
        <is>
          <t>от 11.11.99 № 100</t>
        </is>
      </c>
    </row>
    <row r="4" ht="14.85" customHeight="1" s="206">
      <c r="A4" s="247" t="inlineStr"/>
      <c r="AA4" s="248" t="inlineStr">
        <is>
          <t>Код</t>
        </is>
      </c>
      <c r="AB4" s="249" t="n"/>
      <c r="AC4" s="250" t="n"/>
    </row>
    <row r="5" ht="14.85" customHeight="1" s="206">
      <c r="A5" s="251" t="inlineStr">
        <is>
          <t xml:space="preserve">Форма по ОКУД </t>
        </is>
      </c>
      <c r="AA5" s="248" t="inlineStr">
        <is>
          <t>0322005</t>
        </is>
      </c>
      <c r="AB5" s="249" t="n"/>
      <c r="AC5" s="250" t="n"/>
    </row>
    <row r="6" ht="14.85" customHeight="1" s="206">
      <c r="A6" s="247" t="inlineStr">
        <is>
          <t xml:space="preserve">Инвестор: </t>
        </is>
      </c>
      <c r="E6" s="252" t="inlineStr"/>
      <c r="F6" s="253" t="n"/>
      <c r="G6" s="253" t="n"/>
      <c r="H6" s="253" t="n"/>
      <c r="I6" s="253" t="n"/>
      <c r="J6" s="253" t="n"/>
      <c r="K6" s="253" t="n"/>
      <c r="L6" s="253" t="n"/>
      <c r="M6" s="253" t="n"/>
      <c r="N6" s="253" t="n"/>
      <c r="O6" s="253" t="n"/>
      <c r="P6" s="253" t="n"/>
      <c r="Q6" s="253" t="n"/>
      <c r="R6" s="253" t="n"/>
      <c r="S6" s="253" t="n"/>
      <c r="T6" s="253" t="n"/>
      <c r="U6" s="253" t="n"/>
      <c r="V6" s="253" t="n"/>
      <c r="W6" s="251" t="inlineStr">
        <is>
          <t xml:space="preserve">по ОКПО </t>
        </is>
      </c>
      <c r="AA6" s="254" t="inlineStr"/>
      <c r="AB6" s="255" t="n"/>
      <c r="AC6" s="256" t="n"/>
    </row>
    <row r="7" ht="14.85" customHeight="1" s="206">
      <c r="A7" s="247" t="inlineStr"/>
      <c r="E7" s="257" t="inlineStr">
        <is>
          <t>(организация, адрес, телефон, факс)</t>
        </is>
      </c>
      <c r="W7" s="247" t="inlineStr"/>
      <c r="AA7" s="258" t="inlineStr"/>
      <c r="AB7" s="253" t="n"/>
      <c r="AC7" s="259" t="n"/>
    </row>
    <row r="8" ht="14.85" customHeight="1" s="206">
      <c r="A8" s="247" t="inlineStr">
        <is>
          <t xml:space="preserve">Заказчик (Генподрядчик): </t>
        </is>
      </c>
      <c r="G8" s="252" t="inlineStr">
        <is>
          <t>Представитель МКД</t>
        </is>
      </c>
      <c r="H8" s="253" t="n"/>
      <c r="I8" s="253" t="n"/>
      <c r="J8" s="253" t="n"/>
      <c r="K8" s="253" t="n"/>
      <c r="L8" s="253" t="n"/>
      <c r="M8" s="253" t="n"/>
      <c r="N8" s="253" t="n"/>
      <c r="O8" s="253" t="n"/>
      <c r="P8" s="253" t="n"/>
      <c r="Q8" s="253" t="n"/>
      <c r="R8" s="253" t="n"/>
      <c r="S8" s="253" t="n"/>
      <c r="T8" s="253" t="n"/>
      <c r="U8" s="253" t="n"/>
      <c r="V8" s="253" t="n"/>
      <c r="W8" s="251" t="inlineStr">
        <is>
          <t xml:space="preserve">по ОКПО </t>
        </is>
      </c>
      <c r="AA8" s="254" t="inlineStr"/>
      <c r="AB8" s="255" t="n"/>
      <c r="AC8" s="256" t="n"/>
    </row>
    <row r="9" ht="14.85" customHeight="1" s="206">
      <c r="A9" s="247" t="inlineStr"/>
      <c r="G9" s="257" t="inlineStr">
        <is>
          <t>(организация, адрес, телефон, факс)</t>
        </is>
      </c>
      <c r="W9" s="247" t="inlineStr"/>
      <c r="AA9" s="258" t="inlineStr"/>
      <c r="AB9" s="253" t="n"/>
      <c r="AC9" s="259" t="n"/>
    </row>
    <row r="10" ht="14.85" customHeight="1" s="206">
      <c r="A10" s="247" t="inlineStr">
        <is>
          <t xml:space="preserve">Подрядчик (Субподрядчик): </t>
        </is>
      </c>
      <c r="G10" s="252" t="inlineStr">
        <is>
          <t>ООО УК "ЖИЛИЩНЫЕ РЕШЕНИЯ"</t>
        </is>
      </c>
      <c r="H10" s="253" t="n"/>
      <c r="I10" s="253" t="n"/>
      <c r="J10" s="253" t="n"/>
      <c r="K10" s="253" t="n"/>
      <c r="L10" s="253" t="n"/>
      <c r="M10" s="253" t="n"/>
      <c r="N10" s="253" t="n"/>
      <c r="O10" s="253" t="n"/>
      <c r="P10" s="253" t="n"/>
      <c r="Q10" s="253" t="n"/>
      <c r="R10" s="253" t="n"/>
      <c r="S10" s="253" t="n"/>
      <c r="T10" s="253" t="n"/>
      <c r="U10" s="253" t="n"/>
      <c r="V10" s="253" t="n"/>
      <c r="W10" s="251" t="inlineStr">
        <is>
          <t xml:space="preserve">по ОКПО </t>
        </is>
      </c>
      <c r="AA10" s="254" t="inlineStr"/>
      <c r="AB10" s="255" t="n"/>
      <c r="AC10" s="256" t="n"/>
    </row>
    <row r="11" ht="14.85" customHeight="1" s="206">
      <c r="A11" s="247" t="inlineStr"/>
      <c r="G11" s="257" t="inlineStr">
        <is>
          <t>(организация, адрес, телефон, факс)</t>
        </is>
      </c>
      <c r="W11" s="247" t="inlineStr"/>
      <c r="AA11" s="258" t="inlineStr"/>
      <c r="AB11" s="253" t="n"/>
      <c r="AC11" s="259" t="n"/>
    </row>
    <row r="12" ht="14.85" customHeight="1" s="206">
      <c r="A12" s="247" t="inlineStr">
        <is>
          <t xml:space="preserve">Стройка: </t>
        </is>
      </c>
      <c r="D12" s="252" t="inlineStr">
        <is>
          <t>Содержание и текущий ремонт МКД Московская область го Щелково, Фряново</t>
        </is>
      </c>
      <c r="E12" s="253" t="n"/>
      <c r="F12" s="253" t="n"/>
      <c r="G12" s="253" t="n"/>
      <c r="H12" s="253" t="n"/>
      <c r="I12" s="253" t="n"/>
      <c r="J12" s="253" t="n"/>
      <c r="K12" s="253" t="n"/>
      <c r="L12" s="253" t="n"/>
      <c r="M12" s="253" t="n"/>
      <c r="N12" s="253" t="n"/>
      <c r="O12" s="253" t="n"/>
      <c r="P12" s="253" t="n"/>
      <c r="Q12" s="253" t="n"/>
      <c r="R12" s="253" t="n"/>
      <c r="S12" s="253" t="n"/>
      <c r="T12" s="253" t="n"/>
      <c r="U12" s="253" t="n"/>
      <c r="V12" s="253" t="n"/>
      <c r="W12" s="251" t="inlineStr"/>
      <c r="AA12" s="248" t="inlineStr"/>
      <c r="AB12" s="249" t="n"/>
      <c r="AC12" s="250" t="n"/>
    </row>
    <row r="13" ht="14.85" customHeight="1" s="206">
      <c r="A13" s="247" t="inlineStr">
        <is>
          <t xml:space="preserve">Объект: </t>
        </is>
      </c>
      <c r="D13" s="252" t="inlineStr">
        <is>
          <t>Содержание и текущий ремонт МКД Московская область го Щелково, Фряново</t>
        </is>
      </c>
      <c r="E13" s="253" t="n"/>
      <c r="F13" s="253" t="n"/>
      <c r="G13" s="253" t="n"/>
      <c r="H13" s="253" t="n"/>
      <c r="I13" s="253" t="n"/>
      <c r="J13" s="253" t="n"/>
      <c r="K13" s="253" t="n"/>
      <c r="L13" s="253" t="n"/>
      <c r="M13" s="253" t="n"/>
      <c r="N13" s="253" t="n"/>
      <c r="O13" s="253" t="n"/>
      <c r="P13" s="253" t="n"/>
      <c r="Q13" s="253" t="n"/>
      <c r="R13" s="253" t="n"/>
      <c r="S13" s="253" t="n"/>
      <c r="T13" s="253" t="n"/>
      <c r="U13" s="253" t="n"/>
      <c r="V13" s="253" t="n"/>
      <c r="W13" s="251" t="inlineStr"/>
      <c r="AA13" s="248" t="inlineStr"/>
      <c r="AB13" s="249" t="n"/>
      <c r="AC13" s="250" t="n"/>
    </row>
    <row r="14" ht="14.85" customHeight="1" s="206">
      <c r="A14" s="251" t="inlineStr">
        <is>
          <t xml:space="preserve">Вид деятельности по ОКДП </t>
        </is>
      </c>
      <c r="AA14" s="248" t="inlineStr"/>
      <c r="AB14" s="249" t="n"/>
      <c r="AC14" s="250" t="n"/>
    </row>
    <row r="15" ht="14.85" customHeight="1" s="206">
      <c r="A15" s="251" t="inlineStr">
        <is>
          <t xml:space="preserve">Договор подряда (контракт) </t>
        </is>
      </c>
      <c r="Y15" s="260" t="inlineStr">
        <is>
          <t>номер</t>
        </is>
      </c>
      <c r="Z15" s="250" t="n"/>
      <c r="AA15" s="261" t="inlineStr"/>
      <c r="AB15" s="249" t="n"/>
      <c r="AC15" s="250" t="n"/>
    </row>
    <row r="16" ht="14.85" customHeight="1" s="206">
      <c r="A16" s="247" t="inlineStr"/>
      <c r="Y16" s="248" t="inlineStr">
        <is>
          <t>дата</t>
        </is>
      </c>
      <c r="Z16" s="250" t="n"/>
      <c r="AA16" s="261" t="inlineStr"/>
      <c r="AB16" s="261" t="inlineStr"/>
      <c r="AC16" s="261" t="inlineStr"/>
    </row>
    <row r="17" ht="14.85" customHeight="1" s="206">
      <c r="A17" s="251" t="inlineStr">
        <is>
          <t>Вид операции</t>
        </is>
      </c>
      <c r="AA17" s="248" t="inlineStr"/>
      <c r="AB17" s="249" t="n"/>
      <c r="AC17" s="250" t="n"/>
    </row>
    <row r="18" ht="12.2" customHeight="1" s="206">
      <c r="A18" s="262" t="inlineStr"/>
    </row>
    <row r="19" ht="14.85" customHeight="1" s="206">
      <c r="A19" s="251" t="inlineStr"/>
      <c r="V19" s="248" t="inlineStr">
        <is>
          <t>Отчетный период</t>
        </is>
      </c>
      <c r="W19" s="249" t="n"/>
      <c r="X19" s="249" t="n"/>
      <c r="Y19" s="249" t="n"/>
      <c r="Z19" s="249" t="n"/>
      <c r="AA19" s="249" t="n"/>
      <c r="AB19" s="249" t="n"/>
      <c r="AC19" s="250" t="n"/>
    </row>
    <row r="20" ht="14.85" customHeight="1" s="206">
      <c r="A20" s="251" t="inlineStr"/>
      <c r="N20" s="248" t="inlineStr">
        <is>
          <t>Номер документа</t>
        </is>
      </c>
      <c r="O20" s="249" t="n"/>
      <c r="P20" s="249" t="n"/>
      <c r="Q20" s="250" t="n"/>
      <c r="R20" s="248" t="inlineStr">
        <is>
          <t>Дата составления</t>
        </is>
      </c>
      <c r="S20" s="249" t="n"/>
      <c r="T20" s="250" t="n"/>
      <c r="U20" s="247" t="inlineStr"/>
      <c r="V20" s="248" t="inlineStr">
        <is>
          <t>с</t>
        </is>
      </c>
      <c r="W20" s="249" t="n"/>
      <c r="X20" s="249" t="n"/>
      <c r="Y20" s="249" t="n"/>
      <c r="Z20" s="250" t="n"/>
      <c r="AA20" s="248" t="inlineStr">
        <is>
          <t>по</t>
        </is>
      </c>
      <c r="AB20" s="249" t="n"/>
      <c r="AC20" s="250" t="n"/>
    </row>
    <row r="21" ht="14.85" customHeight="1" s="206">
      <c r="A21" s="251" t="inlineStr"/>
      <c r="N21" s="248" t="inlineStr"/>
      <c r="O21" s="249" t="n"/>
      <c r="P21" s="249" t="n"/>
      <c r="Q21" s="250" t="n"/>
      <c r="R21" s="248" t="inlineStr">
        <is>
          <t>31.12.2025</t>
        </is>
      </c>
      <c r="S21" s="249" t="n"/>
      <c r="T21" s="250" t="n"/>
      <c r="U21" s="247" t="inlineStr"/>
      <c r="V21" s="261" t="inlineStr">
        <is>
          <t>01.12.2025</t>
        </is>
      </c>
      <c r="W21" s="249" t="n"/>
      <c r="X21" s="249" t="n"/>
      <c r="Y21" s="249" t="n"/>
      <c r="Z21" s="250" t="n"/>
      <c r="AA21" s="261" t="inlineStr">
        <is>
          <t>31.12.2025</t>
        </is>
      </c>
      <c r="AB21" s="249" t="n"/>
      <c r="AC21" s="250" t="n"/>
    </row>
    <row r="22" ht="51.75" customHeight="1" s="206">
      <c r="A22" s="263" t="inlineStr">
        <is>
          <t>АКТ о приемке выполненных работ</t>
        </is>
      </c>
    </row>
    <row r="23" ht="12.2" customHeight="1" s="206">
      <c r="A23" s="262" t="inlineStr"/>
    </row>
    <row r="24" ht="12.2" customHeight="1" s="206">
      <c r="A24" s="264" t="n"/>
      <c r="L24" s="265" t="n"/>
      <c r="O24" s="264" t="n"/>
    </row>
    <row r="25" ht="12.2" customHeight="1" s="206">
      <c r="A25" s="262" t="inlineStr"/>
    </row>
    <row r="26" ht="24.6" customHeight="1" s="206">
      <c r="A26" s="261" t="inlineStr">
        <is>
          <t>Номер</t>
        </is>
      </c>
      <c r="B26" s="256" t="n"/>
      <c r="C26" s="261" t="inlineStr">
        <is>
          <t>Обоснование</t>
        </is>
      </c>
      <c r="D26" s="255" t="n"/>
      <c r="E26" s="255" t="n"/>
      <c r="F26" s="255" t="n"/>
      <c r="G26" s="256" t="n"/>
      <c r="H26" s="261" t="inlineStr">
        <is>
          <t>Наименование работ и затрат</t>
        </is>
      </c>
      <c r="I26" s="255" t="n"/>
      <c r="J26" s="256" t="n"/>
      <c r="K26" s="261" t="inlineStr">
        <is>
          <t>Единица измерения</t>
        </is>
      </c>
      <c r="L26" s="256" t="n"/>
      <c r="M26" s="261" t="inlineStr">
        <is>
          <t>Количество</t>
        </is>
      </c>
      <c r="N26" s="249" t="n"/>
      <c r="O26" s="249" t="n"/>
      <c r="P26" s="249" t="n"/>
      <c r="Q26" s="250" t="n"/>
      <c r="R26" s="261" t="inlineStr">
        <is>
          <t>Сметная стоимость, руб</t>
        </is>
      </c>
      <c r="S26" s="249" t="n"/>
      <c r="T26" s="249" t="n"/>
      <c r="U26" s="249" t="n"/>
      <c r="V26" s="249" t="n"/>
      <c r="W26" s="249" t="n"/>
      <c r="X26" s="249" t="n"/>
      <c r="Y26" s="249" t="n"/>
      <c r="Z26" s="249" t="n"/>
      <c r="AA26" s="249" t="n"/>
      <c r="AB26" s="249" t="n"/>
      <c r="AC26" s="250" t="n"/>
    </row>
    <row r="27" ht="12.2" customHeight="1" s="206">
      <c r="A27" s="266" t="n"/>
      <c r="B27" s="259" t="n"/>
      <c r="C27" s="267" t="n"/>
      <c r="G27" s="268" t="n"/>
      <c r="H27" s="267" t="n"/>
      <c r="J27" s="268" t="n"/>
      <c r="K27" s="267" t="n"/>
      <c r="L27" s="268" t="n"/>
      <c r="M27" s="261" t="inlineStr">
        <is>
          <t>на единицу измерения</t>
        </is>
      </c>
      <c r="N27" s="255" t="n"/>
      <c r="O27" s="256" t="n"/>
      <c r="P27" s="261" t="inlineStr">
        <is>
          <t>коэффициенты</t>
        </is>
      </c>
      <c r="Q27" s="261" t="inlineStr">
        <is>
          <t>всего с учетом коэффициентов</t>
        </is>
      </c>
      <c r="R27" s="261" t="inlineStr">
        <is>
          <t>на единицу измерения в базисном уровне цен</t>
        </is>
      </c>
      <c r="S27" s="261" t="inlineStr">
        <is>
          <t>индекс</t>
        </is>
      </c>
      <c r="T27" s="261" t="inlineStr">
        <is>
          <t>на единицу измерения в текущем уровне цен</t>
        </is>
      </c>
      <c r="U27" s="255" t="n"/>
      <c r="V27" s="255" t="n"/>
      <c r="W27" s="256" t="n"/>
      <c r="X27" s="261" t="inlineStr">
        <is>
          <t>коэффициенты</t>
        </is>
      </c>
      <c r="Y27" s="256" t="n"/>
      <c r="Z27" s="261" t="inlineStr">
        <is>
          <t>всего в текущем уровне цен</t>
        </is>
      </c>
      <c r="AA27" s="255" t="n"/>
      <c r="AB27" s="255" t="n"/>
      <c r="AC27" s="256" t="n"/>
    </row>
    <row r="28" ht="61.35" customHeight="1" s="206">
      <c r="A28" s="261" t="inlineStr">
        <is>
          <t>по пор.</t>
        </is>
      </c>
      <c r="B28" s="261" t="inlineStr">
        <is>
          <t>поз. по см.</t>
        </is>
      </c>
      <c r="C28" s="266" t="n"/>
      <c r="D28" s="253" t="n"/>
      <c r="E28" s="253" t="n"/>
      <c r="F28" s="253" t="n"/>
      <c r="G28" s="259" t="n"/>
      <c r="H28" s="266" t="n"/>
      <c r="I28" s="253" t="n"/>
      <c r="J28" s="259" t="n"/>
      <c r="K28" s="266" t="n"/>
      <c r="L28" s="259" t="n"/>
      <c r="M28" s="266" t="n"/>
      <c r="N28" s="253" t="n"/>
      <c r="O28" s="259" t="n"/>
      <c r="P28" s="269" t="n"/>
      <c r="Q28" s="269" t="n"/>
      <c r="R28" s="269" t="n"/>
      <c r="S28" s="269" t="n"/>
      <c r="T28" s="266" t="n"/>
      <c r="U28" s="253" t="n"/>
      <c r="V28" s="253" t="n"/>
      <c r="W28" s="259" t="n"/>
      <c r="X28" s="266" t="n"/>
      <c r="Y28" s="259" t="n"/>
      <c r="Z28" s="266" t="n"/>
      <c r="AA28" s="253" t="n"/>
      <c r="AB28" s="253" t="n"/>
      <c r="AC28" s="259" t="n"/>
    </row>
    <row r="29" ht="18.4" customHeight="1" s="206">
      <c r="A29" s="261" t="inlineStr">
        <is>
          <t>1</t>
        </is>
      </c>
      <c r="B29" s="261" t="inlineStr">
        <is>
          <t>2</t>
        </is>
      </c>
      <c r="C29" s="261" t="inlineStr">
        <is>
          <t>3</t>
        </is>
      </c>
      <c r="D29" s="249" t="n"/>
      <c r="E29" s="249" t="n"/>
      <c r="F29" s="249" t="n"/>
      <c r="G29" s="250" t="n"/>
      <c r="H29" s="261" t="inlineStr">
        <is>
          <t>4</t>
        </is>
      </c>
      <c r="I29" s="249" t="n"/>
      <c r="J29" s="250" t="n"/>
      <c r="K29" s="261" t="inlineStr">
        <is>
          <t>5</t>
        </is>
      </c>
      <c r="L29" s="250" t="n"/>
      <c r="M29" s="261" t="inlineStr">
        <is>
          <t>6</t>
        </is>
      </c>
      <c r="N29" s="249" t="n"/>
      <c r="O29" s="250" t="n"/>
      <c r="P29" s="261" t="inlineStr">
        <is>
          <t>7</t>
        </is>
      </c>
      <c r="Q29" s="261" t="inlineStr">
        <is>
          <t>8</t>
        </is>
      </c>
      <c r="R29" s="261" t="inlineStr">
        <is>
          <t>9</t>
        </is>
      </c>
      <c r="S29" s="261" t="inlineStr">
        <is>
          <t>10</t>
        </is>
      </c>
      <c r="T29" s="261" t="inlineStr">
        <is>
          <t>11</t>
        </is>
      </c>
      <c r="U29" s="249" t="n"/>
      <c r="V29" s="249" t="n"/>
      <c r="W29" s="250" t="n"/>
      <c r="X29" s="261" t="inlineStr">
        <is>
          <t>12</t>
        </is>
      </c>
      <c r="Y29" s="250" t="n"/>
      <c r="Z29" s="261" t="inlineStr">
        <is>
          <t>13</t>
        </is>
      </c>
      <c r="AA29" s="249" t="n"/>
      <c r="AB29" s="249" t="n"/>
      <c r="AC29" s="250" t="n"/>
    </row>
    <row r="31" ht="12.2" customHeight="1" s="206">
      <c r="A31" s="270" t="inlineStr">
        <is>
          <t>Комарова 17/2</t>
        </is>
      </c>
      <c r="B31" s="253" t="n"/>
      <c r="C31" s="253" t="n"/>
      <c r="D31" s="253" t="n"/>
      <c r="E31" s="253" t="n"/>
      <c r="F31" s="253" t="n"/>
      <c r="G31" s="253" t="n"/>
      <c r="H31" s="253" t="n"/>
      <c r="I31" s="253" t="n"/>
      <c r="J31" s="253" t="n"/>
      <c r="K31" s="253" t="n"/>
      <c r="L31" s="253" t="n"/>
      <c r="M31" s="253" t="n"/>
      <c r="N31" s="253" t="n"/>
      <c r="O31" s="253" t="n"/>
      <c r="P31" s="253" t="n"/>
      <c r="Q31" s="253" t="n"/>
      <c r="R31" s="253" t="n"/>
      <c r="S31" s="253" t="n"/>
      <c r="T31" s="253" t="n"/>
      <c r="U31" s="253" t="n"/>
      <c r="V31" s="253" t="n"/>
      <c r="W31" s="253" t="n"/>
      <c r="X31" s="253" t="n"/>
      <c r="Y31" s="253" t="n"/>
      <c r="Z31" s="253" t="n"/>
      <c r="AA31" s="253" t="n"/>
      <c r="AB31" s="253" t="n"/>
      <c r="AC31" s="253" t="n"/>
    </row>
    <row r="33" ht="12.2" customHeight="1" s="206">
      <c r="A33" s="270" t="inlineStr">
        <is>
          <t>общестроительные работы</t>
        </is>
      </c>
      <c r="B33" s="253" t="n"/>
      <c r="C33" s="253" t="n"/>
      <c r="D33" s="253" t="n"/>
      <c r="E33" s="253" t="n"/>
      <c r="F33" s="253" t="n"/>
      <c r="G33" s="253" t="n"/>
      <c r="H33" s="253" t="n"/>
      <c r="I33" s="253" t="n"/>
      <c r="J33" s="253" t="n"/>
      <c r="K33" s="253" t="n"/>
      <c r="L33" s="253" t="n"/>
      <c r="M33" s="253" t="n"/>
      <c r="N33" s="253" t="n"/>
      <c r="O33" s="253" t="n"/>
      <c r="P33" s="253" t="n"/>
      <c r="Q33" s="253" t="n"/>
      <c r="R33" s="253" t="n"/>
      <c r="S33" s="253" t="n"/>
      <c r="T33" s="253" t="n"/>
      <c r="U33" s="253" t="n"/>
      <c r="V33" s="253" t="n"/>
      <c r="W33" s="253" t="n"/>
      <c r="X33" s="253" t="n"/>
      <c r="Y33" s="253" t="n"/>
      <c r="Z33" s="253" t="n"/>
      <c r="AA33" s="253" t="n"/>
      <c r="AB33" s="253" t="n"/>
      <c r="AC33" s="253" t="n"/>
    </row>
    <row r="34" ht="36.75" customHeight="1" s="206">
      <c r="A34" s="262" t="inlineStr">
        <is>
          <t>1</t>
        </is>
      </c>
      <c r="B34" s="271" t="inlineStr">
        <is>
          <t>1</t>
        </is>
      </c>
      <c r="C34" s="271" t="inlineStr">
        <is>
          <t>ГЭСНр 61-01-002-01</t>
        </is>
      </c>
      <c r="H34" s="271" t="inlineStr">
        <is>
          <t>Ремонт штукатурки внутренних стен по камню известковым раствором площадью отдельных мест: до 1 м2 толщиной слоя до 20 мм</t>
        </is>
      </c>
      <c r="K34" s="271" t="inlineStr">
        <is>
          <t>100 м2</t>
        </is>
      </c>
      <c r="M34" s="272" t="n">
        <v>0.01</v>
      </c>
      <c r="P34" s="246" t="inlineStr"/>
      <c r="Q34" s="273" t="n">
        <v>0.01</v>
      </c>
      <c r="R34" s="246" t="inlineStr"/>
      <c r="S34" s="246" t="inlineStr"/>
      <c r="T34" s="246" t="inlineStr"/>
      <c r="X34" s="246" t="inlineStr"/>
      <c r="Z34" s="246" t="inlineStr"/>
    </row>
    <row r="35" ht="12.2" customHeight="1" s="206">
      <c r="A35" s="262" t="inlineStr"/>
      <c r="B35" s="262" t="inlineStr"/>
      <c r="C35" s="262" t="inlineStr">
        <is>
          <t xml:space="preserve">             1</t>
        </is>
      </c>
      <c r="H35" s="262" t="inlineStr">
        <is>
          <t>ОТ(ЗТ)</t>
        </is>
      </c>
      <c r="K35" s="262" t="inlineStr">
        <is>
          <t>чел.-ч</t>
        </is>
      </c>
      <c r="M35" s="246" t="inlineStr"/>
      <c r="P35" s="246" t="inlineStr"/>
      <c r="Q35" s="279" t="n">
        <v>2.0307</v>
      </c>
      <c r="R35" s="246" t="inlineStr"/>
      <c r="S35" s="246" t="inlineStr"/>
      <c r="T35" s="246" t="inlineStr"/>
      <c r="X35" s="246" t="inlineStr"/>
      <c r="Z35" s="273" t="n">
        <v>997.58</v>
      </c>
    </row>
    <row r="36" ht="12.2" customHeight="1" s="206">
      <c r="A36" s="262" t="inlineStr"/>
      <c r="B36" s="262" t="inlineStr"/>
      <c r="C36" s="262" t="inlineStr">
        <is>
          <t>1-100-33</t>
        </is>
      </c>
      <c r="H36" s="262" t="inlineStr">
        <is>
          <t>Средний разряд работы 3,3</t>
        </is>
      </c>
      <c r="K36" s="262" t="inlineStr">
        <is>
          <t>чел.-ч</t>
        </is>
      </c>
      <c r="M36" s="272" t="n">
        <v>203.07</v>
      </c>
      <c r="P36" s="246" t="inlineStr"/>
      <c r="Q36" s="279" t="n">
        <v>2.0307</v>
      </c>
      <c r="R36" s="246" t="inlineStr"/>
      <c r="S36" s="246" t="inlineStr"/>
      <c r="T36" s="272" t="n">
        <v>491.25</v>
      </c>
      <c r="X36" s="246" t="inlineStr"/>
      <c r="Z36" s="272" t="n">
        <v>997.58</v>
      </c>
    </row>
    <row r="37" ht="12.2" customHeight="1" s="206">
      <c r="A37" s="262" t="inlineStr"/>
      <c r="B37" s="262" t="inlineStr"/>
      <c r="C37" s="262" t="inlineStr">
        <is>
          <t xml:space="preserve">             2</t>
        </is>
      </c>
      <c r="H37" s="262" t="inlineStr">
        <is>
          <t>ЭМ</t>
        </is>
      </c>
      <c r="K37" s="262" t="inlineStr"/>
      <c r="M37" s="246" t="inlineStr"/>
      <c r="P37" s="246" t="inlineStr"/>
      <c r="Q37" s="246" t="inlineStr"/>
      <c r="R37" s="246" t="inlineStr"/>
      <c r="S37" s="246" t="inlineStr"/>
      <c r="T37" s="246" t="inlineStr"/>
      <c r="X37" s="246" t="inlineStr"/>
      <c r="Z37" s="273" t="n">
        <v>6.95</v>
      </c>
    </row>
    <row r="38" ht="12.2" customHeight="1" s="206">
      <c r="A38" s="276" t="inlineStr"/>
      <c r="B38" s="276" t="inlineStr"/>
      <c r="C38" s="276" t="inlineStr"/>
      <c r="H38" s="276" t="inlineStr">
        <is>
          <t>ОТм(ЗТм)</t>
        </is>
      </c>
      <c r="K38" s="276" t="inlineStr">
        <is>
          <t>чел.-ч</t>
        </is>
      </c>
      <c r="M38" s="277" t="inlineStr"/>
      <c r="P38" s="277" t="inlineStr"/>
      <c r="Q38" s="288" t="n">
        <v>0.0167</v>
      </c>
      <c r="R38" s="277" t="inlineStr"/>
      <c r="S38" s="277" t="inlineStr"/>
      <c r="T38" s="277" t="inlineStr"/>
      <c r="X38" s="277" t="inlineStr"/>
      <c r="Z38" s="273" t="n">
        <v>8.5</v>
      </c>
    </row>
    <row r="39" ht="48.95" customHeight="1" s="206">
      <c r="A39" s="262" t="inlineStr"/>
      <c r="B39" s="262" t="inlineStr"/>
      <c r="C39" s="262" t="inlineStr">
        <is>
          <t>91.06.05-060</t>
        </is>
      </c>
      <c r="H39" s="262" t="inlineStr">
        <is>
          <t>Погрузчики одноковшовые универсальные фронтальные пневмоколесные, номинальная вместимость основного ковша 0,46 м3, грузоподъемность 1 т</t>
        </is>
      </c>
      <c r="K39" s="262" t="inlineStr">
        <is>
          <t>маш.-ч</t>
        </is>
      </c>
      <c r="M39" s="283" t="n">
        <v>1</v>
      </c>
      <c r="P39" s="246" t="inlineStr"/>
      <c r="Q39" s="272" t="n">
        <v>0.01</v>
      </c>
      <c r="R39" s="246" t="inlineStr"/>
      <c r="S39" s="246" t="inlineStr"/>
      <c r="T39" s="272" t="n">
        <v>656.8200000000001</v>
      </c>
      <c r="X39" s="246" t="inlineStr"/>
      <c r="Z39" s="272" t="n">
        <v>6.57</v>
      </c>
    </row>
    <row r="40" ht="12.2" customHeight="1" s="206">
      <c r="A40" s="262" t="inlineStr"/>
      <c r="B40" s="262" t="inlineStr"/>
      <c r="C40" s="262" t="inlineStr">
        <is>
          <t>4-100-040</t>
        </is>
      </c>
      <c r="H40" s="262" t="inlineStr">
        <is>
          <t>ОТм(ЗТм) Средний разряд машинистов 4,0</t>
        </is>
      </c>
      <c r="K40" s="262" t="inlineStr">
        <is>
          <t>чел.-ч</t>
        </is>
      </c>
      <c r="M40" s="283" t="n">
        <v>1</v>
      </c>
      <c r="P40" s="246" t="inlineStr"/>
      <c r="Q40" s="272" t="n">
        <v>0.01</v>
      </c>
      <c r="R40" s="246" t="inlineStr"/>
      <c r="S40" s="246" t="inlineStr"/>
      <c r="T40" s="272" t="n">
        <v>533.01</v>
      </c>
      <c r="X40" s="246" t="inlineStr"/>
      <c r="Z40" s="272" t="n">
        <v>5.33</v>
      </c>
    </row>
    <row r="41" ht="24.6" customHeight="1" s="206">
      <c r="A41" s="262" t="inlineStr"/>
      <c r="B41" s="262" t="inlineStr"/>
      <c r="C41" s="262" t="inlineStr">
        <is>
          <t>91.06.06-048</t>
        </is>
      </c>
      <c r="H41" s="262" t="inlineStr">
        <is>
          <t>Подъемники одномачтовые, грузоподъемность до 500 кг, высота подъема 45 м</t>
        </is>
      </c>
      <c r="K41" s="262" t="inlineStr">
        <is>
          <t>маш.-ч</t>
        </is>
      </c>
      <c r="M41" s="272" t="n">
        <v>0.67</v>
      </c>
      <c r="P41" s="246" t="inlineStr"/>
      <c r="Q41" s="279" t="n">
        <v>0.0067</v>
      </c>
      <c r="R41" s="272" t="n">
        <v>37.32</v>
      </c>
      <c r="S41" s="272" t="n">
        <v>1.52</v>
      </c>
      <c r="T41" s="272" t="n">
        <v>56.73</v>
      </c>
      <c r="X41" s="246" t="inlineStr"/>
      <c r="Z41" s="272" t="n">
        <v>0.38</v>
      </c>
    </row>
    <row r="42" ht="12.2" customHeight="1" s="206">
      <c r="A42" s="262" t="inlineStr"/>
      <c r="B42" s="262" t="inlineStr"/>
      <c r="C42" s="262" t="inlineStr">
        <is>
          <t>4-100-030</t>
        </is>
      </c>
      <c r="H42" s="262" t="inlineStr">
        <is>
          <t>ОТм(ЗТм) Средний разряд машинистов 3,0</t>
        </is>
      </c>
      <c r="K42" s="262" t="inlineStr">
        <is>
          <t>чел.-ч</t>
        </is>
      </c>
      <c r="M42" s="272" t="n">
        <v>0.67</v>
      </c>
      <c r="P42" s="246" t="inlineStr"/>
      <c r="Q42" s="279" t="n">
        <v>0.0067</v>
      </c>
      <c r="R42" s="246" t="inlineStr"/>
      <c r="S42" s="246" t="inlineStr"/>
      <c r="T42" s="272" t="n">
        <v>473.35</v>
      </c>
      <c r="X42" s="246" t="inlineStr"/>
      <c r="Z42" s="272" t="n">
        <v>3.17</v>
      </c>
    </row>
    <row r="43" ht="12.2" customHeight="1" s="206">
      <c r="A43" s="262" t="inlineStr"/>
      <c r="B43" s="262" t="inlineStr"/>
      <c r="C43" s="262" t="inlineStr">
        <is>
          <t xml:space="preserve">             4</t>
        </is>
      </c>
      <c r="H43" s="262" t="inlineStr">
        <is>
          <t>М</t>
        </is>
      </c>
      <c r="K43" s="262" t="inlineStr"/>
      <c r="M43" s="246" t="inlineStr"/>
      <c r="P43" s="246" t="inlineStr"/>
      <c r="Q43" s="246" t="inlineStr"/>
      <c r="R43" s="246" t="inlineStr"/>
      <c r="S43" s="246" t="inlineStr"/>
      <c r="T43" s="246" t="inlineStr"/>
      <c r="X43" s="246" t="inlineStr"/>
      <c r="Z43" s="273" t="n">
        <v>98.62</v>
      </c>
    </row>
    <row r="44" ht="12.2" customHeight="1" s="206">
      <c r="A44" s="262" t="inlineStr"/>
      <c r="B44" s="262" t="inlineStr"/>
      <c r="C44" s="262" t="inlineStr">
        <is>
          <t>01.7.03.01-0001</t>
        </is>
      </c>
      <c r="H44" s="262" t="inlineStr">
        <is>
          <t>Вода</t>
        </is>
      </c>
      <c r="K44" s="262" t="inlineStr">
        <is>
          <t>м3</t>
        </is>
      </c>
      <c r="M44" s="272" t="n">
        <v>0.35</v>
      </c>
      <c r="P44" s="246" t="inlineStr"/>
      <c r="Q44" s="279" t="n">
        <v>0.0035</v>
      </c>
      <c r="R44" s="272" t="n">
        <v>35.71</v>
      </c>
      <c r="S44" s="272" t="n">
        <v>0.89</v>
      </c>
      <c r="T44" s="272" t="n">
        <v>31.78</v>
      </c>
      <c r="X44" s="246" t="inlineStr"/>
      <c r="Z44" s="272" t="n">
        <v>0.11</v>
      </c>
    </row>
    <row r="45" ht="12.2" customHeight="1" s="206">
      <c r="A45" s="262" t="inlineStr"/>
      <c r="B45" s="262" t="inlineStr"/>
      <c r="C45" s="262" t="inlineStr">
        <is>
          <t>04.3.01.07-0025</t>
        </is>
      </c>
      <c r="H45" s="262" t="inlineStr">
        <is>
          <t>Раствор штукатурный, известковый, М100</t>
        </is>
      </c>
      <c r="K45" s="262" t="inlineStr">
        <is>
          <t>м3</t>
        </is>
      </c>
      <c r="M45" s="275" t="n">
        <v>2.2</v>
      </c>
      <c r="P45" s="246" t="inlineStr"/>
      <c r="Q45" s="274" t="n">
        <v>0.022</v>
      </c>
      <c r="R45" s="272" t="n">
        <v>3392.36</v>
      </c>
      <c r="S45" s="272" t="n">
        <v>1.32</v>
      </c>
      <c r="T45" s="272" t="n">
        <v>4477.92</v>
      </c>
      <c r="X45" s="246" t="inlineStr"/>
      <c r="Z45" s="272" t="n">
        <v>98.51000000000001</v>
      </c>
    </row>
    <row r="46" ht="12.2" customHeight="1" s="206">
      <c r="A46" s="262" t="inlineStr"/>
      <c r="B46" s="262" t="inlineStr"/>
      <c r="C46" s="262" t="inlineStr">
        <is>
          <t>999-9900</t>
        </is>
      </c>
      <c r="H46" s="262" t="inlineStr">
        <is>
          <t>Строительный мусор</t>
        </is>
      </c>
      <c r="K46" s="262" t="inlineStr">
        <is>
          <t>т</t>
        </is>
      </c>
      <c r="M46" s="272" t="n">
        <v>3.38</v>
      </c>
      <c r="P46" s="246" t="inlineStr"/>
      <c r="Q46" s="279" t="n">
        <v>0.0338</v>
      </c>
      <c r="R46" s="246" t="inlineStr"/>
      <c r="S46" s="246" t="inlineStr"/>
      <c r="T46" s="246" t="inlineStr"/>
      <c r="X46" s="246" t="inlineStr"/>
      <c r="Z46" s="246" t="inlineStr"/>
    </row>
    <row r="47" ht="12.2" customHeight="1" s="206">
      <c r="A47" s="262" t="inlineStr"/>
      <c r="B47" s="262" t="inlineStr"/>
      <c r="C47" s="262" t="inlineStr"/>
      <c r="H47" s="284" t="inlineStr">
        <is>
          <t>Итого прямые затраты</t>
        </is>
      </c>
      <c r="I47" s="255" t="n"/>
      <c r="J47" s="255" t="n"/>
      <c r="K47" s="285" t="inlineStr"/>
      <c r="L47" s="255" t="n"/>
      <c r="M47" s="285" t="inlineStr"/>
      <c r="N47" s="255" t="n"/>
      <c r="O47" s="255" t="n"/>
      <c r="P47" s="285" t="inlineStr"/>
      <c r="Q47" s="285" t="inlineStr"/>
      <c r="R47" s="285" t="inlineStr"/>
      <c r="S47" s="285" t="inlineStr"/>
      <c r="T47" s="285" t="inlineStr"/>
      <c r="U47" s="255" t="n"/>
      <c r="V47" s="255" t="n"/>
      <c r="W47" s="255" t="n"/>
      <c r="X47" s="285" t="inlineStr"/>
      <c r="Y47" s="255" t="n"/>
      <c r="Z47" s="286" t="n">
        <v>1111.65</v>
      </c>
      <c r="AA47" s="255" t="n"/>
      <c r="AB47" s="255" t="n"/>
      <c r="AC47" s="255" t="n"/>
    </row>
    <row r="48" ht="12.2" customHeight="1" s="206">
      <c r="C48" s="262" t="inlineStr"/>
      <c r="H48" s="262" t="inlineStr">
        <is>
          <t>ФОТ</t>
        </is>
      </c>
      <c r="K48" s="262" t="inlineStr"/>
      <c r="M48" s="246" t="inlineStr"/>
      <c r="P48" s="246" t="inlineStr"/>
      <c r="Q48" s="246" t="inlineStr"/>
      <c r="R48" s="262" t="inlineStr"/>
      <c r="S48" s="262" t="inlineStr"/>
      <c r="T48" s="262" t="inlineStr"/>
      <c r="X48" s="262" t="inlineStr"/>
      <c r="Z48" s="272" t="n">
        <v>1006.08</v>
      </c>
    </row>
    <row r="49" ht="24.6" customHeight="1" s="206">
      <c r="C49" s="262" t="inlineStr">
        <is>
          <t>812/пр_2020_прил._т._п.95_гр.3</t>
        </is>
      </c>
      <c r="H49" s="262" t="inlineStr">
        <is>
          <t>НР (Штукатурные работы)</t>
        </is>
      </c>
      <c r="K49" s="262" t="inlineStr">
        <is>
          <t>%</t>
        </is>
      </c>
      <c r="M49" s="283" t="n">
        <v>89</v>
      </c>
      <c r="P49" s="246" t="inlineStr"/>
      <c r="Q49" s="272" t="n">
        <v>89</v>
      </c>
      <c r="R49" s="262" t="inlineStr"/>
      <c r="S49" s="262" t="inlineStr"/>
      <c r="T49" s="262" t="inlineStr"/>
      <c r="X49" s="262" t="inlineStr"/>
      <c r="Z49" s="272" t="n">
        <v>895.41</v>
      </c>
    </row>
    <row r="50" ht="24.6" customHeight="1" s="206">
      <c r="C50" s="262" t="inlineStr">
        <is>
          <t>774/пр_2020_прил._т._п.95_гр.3</t>
        </is>
      </c>
      <c r="H50" s="262" t="inlineStr">
        <is>
          <t>СП (Штукатурные работы)</t>
        </is>
      </c>
      <c r="K50" s="262" t="inlineStr">
        <is>
          <t>%</t>
        </is>
      </c>
      <c r="M50" s="283" t="n">
        <v>44</v>
      </c>
      <c r="P50" s="246" t="inlineStr"/>
      <c r="Q50" s="272" t="n">
        <v>44</v>
      </c>
      <c r="R50" s="262" t="inlineStr"/>
      <c r="S50" s="262" t="inlineStr"/>
      <c r="T50" s="262" t="inlineStr"/>
      <c r="X50" s="262" t="inlineStr"/>
      <c r="Z50" s="272" t="n">
        <v>442.68</v>
      </c>
    </row>
    <row r="51">
      <c r="A51" s="287" t="n"/>
      <c r="B51" s="287" t="n"/>
      <c r="C51" s="287" t="n"/>
      <c r="D51" s="287" t="n"/>
      <c r="E51" s="287" t="n"/>
      <c r="F51" s="287" t="n"/>
      <c r="G51" s="287" t="n"/>
      <c r="H51" s="287" t="n"/>
      <c r="I51" s="287" t="n"/>
      <c r="J51" s="287" t="n"/>
      <c r="K51" s="287" t="n"/>
      <c r="L51" s="287" t="n"/>
      <c r="M51" s="287" t="n"/>
      <c r="N51" s="287" t="n"/>
      <c r="O51" s="287" t="n"/>
      <c r="P51" s="287" t="n"/>
      <c r="Q51" s="287" t="n"/>
      <c r="R51" s="287" t="n"/>
      <c r="S51" s="287" t="n"/>
      <c r="T51" s="287" t="n"/>
      <c r="U51" s="287" t="n"/>
      <c r="V51" s="287" t="n"/>
      <c r="W51" s="287" t="n"/>
      <c r="X51" s="287" t="n"/>
      <c r="Y51" s="287" t="n"/>
      <c r="Z51" s="287" t="n"/>
      <c r="AA51" s="287" t="n"/>
      <c r="AB51" s="287" t="n"/>
      <c r="AC51" s="287" t="n"/>
    </row>
    <row r="52" ht="12.2" customHeight="1" s="206">
      <c r="H52" s="271" t="inlineStr">
        <is>
          <t>Всего по позиции</t>
        </is>
      </c>
      <c r="S52" s="262" t="inlineStr"/>
      <c r="T52" s="273" t="n">
        <v>244974</v>
      </c>
      <c r="X52" s="262" t="inlineStr"/>
      <c r="Z52" s="273" t="n">
        <v>2449.74</v>
      </c>
    </row>
    <row r="53" ht="12.2" customHeight="1" s="206">
      <c r="A53" s="262" t="inlineStr">
        <is>
          <t>2</t>
        </is>
      </c>
      <c r="B53" s="271" t="inlineStr">
        <is>
          <t>2</t>
        </is>
      </c>
      <c r="C53" s="271" t="inlineStr">
        <is>
          <t>ГЭСНр 53-01-015-02</t>
        </is>
      </c>
      <c r="H53" s="271" t="inlineStr">
        <is>
          <t>Ремонт й кладки стен отдельными местами прим</t>
        </is>
      </c>
      <c r="K53" s="271" t="inlineStr">
        <is>
          <t>м3</t>
        </is>
      </c>
      <c r="M53" s="272" t="n">
        <v>0.01</v>
      </c>
      <c r="P53" s="246" t="inlineStr"/>
      <c r="Q53" s="273" t="n">
        <v>0.01</v>
      </c>
      <c r="R53" s="246" t="inlineStr"/>
      <c r="S53" s="246" t="inlineStr"/>
      <c r="T53" s="246" t="inlineStr"/>
      <c r="X53" s="246" t="inlineStr"/>
      <c r="Z53" s="246" t="inlineStr"/>
    </row>
    <row r="54" ht="12.2" customHeight="1" s="206">
      <c r="A54" s="262" t="inlineStr"/>
      <c r="B54" s="262" t="inlineStr"/>
      <c r="C54" s="262" t="inlineStr">
        <is>
          <t xml:space="preserve">             1</t>
        </is>
      </c>
      <c r="H54" s="262" t="inlineStr">
        <is>
          <t>ОТ(ЗТ)</t>
        </is>
      </c>
      <c r="K54" s="262" t="inlineStr">
        <is>
          <t>чел.-ч</t>
        </is>
      </c>
      <c r="M54" s="246" t="inlineStr"/>
      <c r="P54" s="246" t="inlineStr"/>
      <c r="Q54" s="279" t="n">
        <v>0.2868</v>
      </c>
      <c r="R54" s="246" t="inlineStr"/>
      <c r="S54" s="246" t="inlineStr"/>
      <c r="T54" s="246" t="inlineStr"/>
      <c r="X54" s="246" t="inlineStr"/>
      <c r="Z54" s="273" t="n">
        <v>132.33</v>
      </c>
    </row>
    <row r="55" ht="12.2" customHeight="1" s="206">
      <c r="A55" s="262" t="inlineStr"/>
      <c r="B55" s="262" t="inlineStr"/>
      <c r="C55" s="262" t="inlineStr">
        <is>
          <t>1-100-27</t>
        </is>
      </c>
      <c r="H55" s="262" t="inlineStr">
        <is>
          <t>Средний разряд работы 2,7</t>
        </is>
      </c>
      <c r="K55" s="262" t="inlineStr">
        <is>
          <t>чел.-ч</t>
        </is>
      </c>
      <c r="M55" s="272" t="n">
        <v>28.68</v>
      </c>
      <c r="P55" s="246" t="inlineStr"/>
      <c r="Q55" s="279" t="n">
        <v>0.2868</v>
      </c>
      <c r="R55" s="246" t="inlineStr"/>
      <c r="S55" s="246" t="inlineStr"/>
      <c r="T55" s="272" t="n">
        <v>461.41</v>
      </c>
      <c r="X55" s="246" t="inlineStr"/>
      <c r="Z55" s="272" t="n">
        <v>132.33</v>
      </c>
    </row>
    <row r="56" ht="12.2" customHeight="1" s="206">
      <c r="A56" s="262" t="inlineStr"/>
      <c r="B56" s="262" t="inlineStr"/>
      <c r="C56" s="262" t="inlineStr">
        <is>
          <t xml:space="preserve">             2</t>
        </is>
      </c>
      <c r="H56" s="262" t="inlineStr">
        <is>
          <t>ЭМ</t>
        </is>
      </c>
      <c r="K56" s="262" t="inlineStr"/>
      <c r="M56" s="246" t="inlineStr"/>
      <c r="P56" s="246" t="inlineStr"/>
      <c r="Q56" s="246" t="inlineStr"/>
      <c r="R56" s="246" t="inlineStr"/>
      <c r="S56" s="246" t="inlineStr"/>
      <c r="T56" s="246" t="inlineStr"/>
      <c r="X56" s="246" t="inlineStr"/>
      <c r="Z56" s="273" t="n">
        <v>6.16</v>
      </c>
    </row>
    <row r="57" ht="12.2" customHeight="1" s="206">
      <c r="A57" s="276" t="inlineStr"/>
      <c r="B57" s="276" t="inlineStr"/>
      <c r="C57" s="276" t="inlineStr"/>
      <c r="H57" s="276" t="inlineStr">
        <is>
          <t>ОТм(ЗТм)</t>
        </is>
      </c>
      <c r="K57" s="276" t="inlineStr">
        <is>
          <t>чел.-ч</t>
        </is>
      </c>
      <c r="M57" s="277" t="inlineStr"/>
      <c r="P57" s="277" t="inlineStr"/>
      <c r="Q57" s="288" t="n">
        <v>0.008200000000000001</v>
      </c>
      <c r="R57" s="277" t="inlineStr"/>
      <c r="S57" s="277" t="inlineStr"/>
      <c r="T57" s="277" t="inlineStr"/>
      <c r="X57" s="277" t="inlineStr"/>
      <c r="Z57" s="273" t="n">
        <v>4.78</v>
      </c>
    </row>
    <row r="58" ht="24.6" customHeight="1" s="206">
      <c r="A58" s="262" t="inlineStr"/>
      <c r="B58" s="262" t="inlineStr"/>
      <c r="C58" s="262" t="inlineStr">
        <is>
          <t>91.05.05-015</t>
        </is>
      </c>
      <c r="H58" s="262" t="inlineStr">
        <is>
          <t>Краны на автомобильном ходу, грузоподъемность 16 т</t>
        </is>
      </c>
      <c r="K58" s="262" t="inlineStr">
        <is>
          <t>маш.-ч</t>
        </is>
      </c>
      <c r="M58" s="272" t="n">
        <v>0.37</v>
      </c>
      <c r="P58" s="246" t="inlineStr"/>
      <c r="Q58" s="279" t="n">
        <v>0.0037</v>
      </c>
      <c r="R58" s="246" t="inlineStr"/>
      <c r="S58" s="246" t="inlineStr"/>
      <c r="T58" s="272" t="n">
        <v>1595.2</v>
      </c>
      <c r="X58" s="246" t="inlineStr"/>
      <c r="Z58" s="272" t="n">
        <v>5.9</v>
      </c>
    </row>
    <row r="59" ht="12.2" customHeight="1" s="206">
      <c r="A59" s="262" t="inlineStr"/>
      <c r="B59" s="262" t="inlineStr"/>
      <c r="C59" s="262" t="inlineStr">
        <is>
          <t>4-100-060</t>
        </is>
      </c>
      <c r="H59" s="262" t="inlineStr">
        <is>
          <t>ОТм(ЗТм) Средний разряд машинистов 6,0</t>
        </is>
      </c>
      <c r="K59" s="262" t="inlineStr">
        <is>
          <t>чел.-ч</t>
        </is>
      </c>
      <c r="M59" s="272" t="n">
        <v>0.37</v>
      </c>
      <c r="P59" s="246" t="inlineStr"/>
      <c r="Q59" s="279" t="n">
        <v>0.0037</v>
      </c>
      <c r="R59" s="246" t="inlineStr"/>
      <c r="S59" s="246" t="inlineStr"/>
      <c r="T59" s="272" t="n">
        <v>715.99</v>
      </c>
      <c r="X59" s="246" t="inlineStr"/>
      <c r="Z59" s="272" t="n">
        <v>2.65</v>
      </c>
    </row>
    <row r="60" ht="24.6" customHeight="1" s="206">
      <c r="A60" s="262" t="inlineStr"/>
      <c r="B60" s="262" t="inlineStr"/>
      <c r="C60" s="262" t="inlineStr">
        <is>
          <t>91.06.06-048</t>
        </is>
      </c>
      <c r="H60" s="262" t="inlineStr">
        <is>
          <t>Подъемники одномачтовые, грузоподъемность до 500 кг, высота подъема 45 м</t>
        </is>
      </c>
      <c r="K60" s="262" t="inlineStr">
        <is>
          <t>маш.-ч</t>
        </is>
      </c>
      <c r="M60" s="272" t="n">
        <v>0.45</v>
      </c>
      <c r="P60" s="246" t="inlineStr"/>
      <c r="Q60" s="279" t="n">
        <v>0.0045</v>
      </c>
      <c r="R60" s="272" t="n">
        <v>37.32</v>
      </c>
      <c r="S60" s="272" t="n">
        <v>1.52</v>
      </c>
      <c r="T60" s="272" t="n">
        <v>56.73</v>
      </c>
      <c r="X60" s="246" t="inlineStr"/>
      <c r="Z60" s="272" t="n">
        <v>0.26</v>
      </c>
    </row>
    <row r="61" ht="12.2" customHeight="1" s="206">
      <c r="A61" s="262" t="inlineStr"/>
      <c r="B61" s="262" t="inlineStr"/>
      <c r="C61" s="262" t="inlineStr">
        <is>
          <t>4-100-030</t>
        </is>
      </c>
      <c r="H61" s="262" t="inlineStr">
        <is>
          <t>ОТм(ЗТм) Средний разряд машинистов 3,0</t>
        </is>
      </c>
      <c r="K61" s="262" t="inlineStr">
        <is>
          <t>чел.-ч</t>
        </is>
      </c>
      <c r="M61" s="272" t="n">
        <v>0.45</v>
      </c>
      <c r="P61" s="246" t="inlineStr"/>
      <c r="Q61" s="279" t="n">
        <v>0.0045</v>
      </c>
      <c r="R61" s="246" t="inlineStr"/>
      <c r="S61" s="246" t="inlineStr"/>
      <c r="T61" s="272" t="n">
        <v>473.35</v>
      </c>
      <c r="X61" s="246" t="inlineStr"/>
      <c r="Z61" s="272" t="n">
        <v>2.13</v>
      </c>
    </row>
    <row r="62" ht="12.2" customHeight="1" s="206">
      <c r="A62" s="262" t="inlineStr"/>
      <c r="B62" s="262" t="inlineStr"/>
      <c r="C62" s="262" t="inlineStr">
        <is>
          <t xml:space="preserve">             4</t>
        </is>
      </c>
      <c r="H62" s="262" t="inlineStr">
        <is>
          <t>М</t>
        </is>
      </c>
      <c r="K62" s="262" t="inlineStr"/>
      <c r="M62" s="246" t="inlineStr"/>
      <c r="P62" s="246" t="inlineStr"/>
      <c r="Q62" s="246" t="inlineStr"/>
      <c r="R62" s="246" t="inlineStr"/>
      <c r="S62" s="246" t="inlineStr"/>
      <c r="T62" s="246" t="inlineStr"/>
      <c r="X62" s="246" t="inlineStr"/>
      <c r="Z62" s="273" t="n">
        <v>19.26</v>
      </c>
    </row>
    <row r="63" ht="12.2" customHeight="1" s="206">
      <c r="A63" s="262" t="inlineStr"/>
      <c r="B63" s="262" t="inlineStr"/>
      <c r="C63" s="262" t="inlineStr">
        <is>
          <t>02.2.03.01</t>
        </is>
      </c>
      <c r="H63" s="262" t="inlineStr">
        <is>
          <t>Камни бутовые</t>
        </is>
      </c>
      <c r="K63" s="262" t="inlineStr">
        <is>
          <t>м3</t>
        </is>
      </c>
      <c r="M63" s="272" t="n">
        <v>1.03</v>
      </c>
      <c r="P63" s="246" t="inlineStr"/>
      <c r="Q63" s="279" t="n">
        <v>0.0103</v>
      </c>
      <c r="R63" s="246" t="inlineStr"/>
      <c r="S63" s="246" t="inlineStr"/>
      <c r="T63" s="246" t="inlineStr"/>
      <c r="X63" s="246" t="inlineStr"/>
      <c r="Z63" s="246" t="inlineStr"/>
    </row>
    <row r="64" ht="12.2" customHeight="1" s="206">
      <c r="A64" s="262" t="inlineStr"/>
      <c r="B64" s="262" t="inlineStr"/>
      <c r="C64" s="262" t="inlineStr">
        <is>
          <t>04.3.01.12-0003</t>
        </is>
      </c>
      <c r="H64" s="262" t="inlineStr">
        <is>
          <t>Раствор кладочный, цементно-известковый, М50</t>
        </is>
      </c>
      <c r="K64" s="262" t="inlineStr">
        <is>
          <t>м3</t>
        </is>
      </c>
      <c r="M64" s="274" t="n">
        <v>0.378</v>
      </c>
      <c r="P64" s="246" t="inlineStr"/>
      <c r="Q64" s="281" t="n">
        <v>0.00378</v>
      </c>
      <c r="R64" s="272" t="n">
        <v>3859.62</v>
      </c>
      <c r="S64" s="272" t="n">
        <v>1.32</v>
      </c>
      <c r="T64" s="272" t="n">
        <v>5094.7</v>
      </c>
      <c r="X64" s="246" t="inlineStr"/>
      <c r="Z64" s="272" t="n">
        <v>19.26</v>
      </c>
    </row>
    <row r="65" ht="12.2" customHeight="1" s="206">
      <c r="A65" s="262" t="inlineStr"/>
      <c r="B65" s="262" t="inlineStr"/>
      <c r="C65" s="262" t="inlineStr">
        <is>
          <t>999-9900</t>
        </is>
      </c>
      <c r="H65" s="262" t="inlineStr">
        <is>
          <t>Строительный мусор</t>
        </is>
      </c>
      <c r="K65" s="262" t="inlineStr">
        <is>
          <t>т</t>
        </is>
      </c>
      <c r="M65" s="272" t="n">
        <v>0.23</v>
      </c>
      <c r="P65" s="246" t="inlineStr"/>
      <c r="Q65" s="279" t="n">
        <v>0.0023</v>
      </c>
      <c r="R65" s="246" t="inlineStr"/>
      <c r="S65" s="246" t="inlineStr"/>
      <c r="T65" s="246" t="inlineStr"/>
      <c r="X65" s="246" t="inlineStr"/>
      <c r="Z65" s="246" t="inlineStr"/>
    </row>
    <row r="66" ht="12.2" customHeight="1" s="206">
      <c r="A66" s="262" t="inlineStr"/>
      <c r="B66" s="262" t="inlineStr"/>
      <c r="C66" s="262" t="inlineStr"/>
      <c r="H66" s="284" t="inlineStr">
        <is>
          <t>Итого прямые затраты</t>
        </is>
      </c>
      <c r="I66" s="255" t="n"/>
      <c r="J66" s="255" t="n"/>
      <c r="K66" s="285" t="inlineStr"/>
      <c r="L66" s="255" t="n"/>
      <c r="M66" s="285" t="inlineStr"/>
      <c r="N66" s="255" t="n"/>
      <c r="O66" s="255" t="n"/>
      <c r="P66" s="285" t="inlineStr"/>
      <c r="Q66" s="285" t="inlineStr"/>
      <c r="R66" s="285" t="inlineStr"/>
      <c r="S66" s="285" t="inlineStr"/>
      <c r="T66" s="285" t="inlineStr"/>
      <c r="U66" s="255" t="n"/>
      <c r="V66" s="255" t="n"/>
      <c r="W66" s="255" t="n"/>
      <c r="X66" s="285" t="inlineStr"/>
      <c r="Y66" s="255" t="n"/>
      <c r="Z66" s="286" t="n">
        <v>162.53</v>
      </c>
      <c r="AA66" s="255" t="n"/>
      <c r="AB66" s="255" t="n"/>
      <c r="AC66" s="255" t="n"/>
    </row>
    <row r="67" ht="24.6" customHeight="1" s="206">
      <c r="B67" s="262" t="inlineStr">
        <is>
          <t>2.1</t>
        </is>
      </c>
      <c r="C67" s="262" t="inlineStr">
        <is>
          <t>02.2.03.01-0002</t>
        </is>
      </c>
      <c r="H67" s="262" t="inlineStr">
        <is>
          <t>Камень бутовый М 100, размер от 70 до 1000 мм</t>
        </is>
      </c>
      <c r="K67" s="262" t="inlineStr">
        <is>
          <t>м3</t>
        </is>
      </c>
      <c r="M67" s="272" t="n">
        <v>1.03</v>
      </c>
      <c r="P67" s="246" t="inlineStr"/>
      <c r="Q67" s="279" t="n">
        <v>0.0103</v>
      </c>
      <c r="R67" s="272" t="n">
        <v>1565.2</v>
      </c>
      <c r="S67" s="272" t="n">
        <v>1.3</v>
      </c>
      <c r="T67" s="272" t="n">
        <v>2034.76</v>
      </c>
      <c r="X67" s="246" t="inlineStr"/>
      <c r="Z67" s="272" t="n">
        <v>20.96</v>
      </c>
    </row>
    <row r="68" ht="12.2" customHeight="1" s="206">
      <c r="C68" s="262" t="inlineStr"/>
      <c r="H68" s="262" t="inlineStr">
        <is>
          <t>ФОТ</t>
        </is>
      </c>
      <c r="K68" s="262" t="inlineStr"/>
      <c r="M68" s="246" t="inlineStr"/>
      <c r="P68" s="246" t="inlineStr"/>
      <c r="Q68" s="246" t="inlineStr"/>
      <c r="R68" s="262" t="inlineStr"/>
      <c r="S68" s="262" t="inlineStr"/>
      <c r="T68" s="262" t="inlineStr"/>
      <c r="X68" s="262" t="inlineStr"/>
      <c r="Z68" s="272" t="n">
        <v>137.11</v>
      </c>
    </row>
    <row r="69" ht="24.6" customHeight="1" s="206">
      <c r="C69" s="262" t="inlineStr">
        <is>
          <t>812/пр_2020_прил._т._п.87_гр.3</t>
        </is>
      </c>
      <c r="H69" s="262" t="inlineStr">
        <is>
          <t>НР (Стены)</t>
        </is>
      </c>
      <c r="K69" s="262" t="inlineStr">
        <is>
          <t>%</t>
        </is>
      </c>
      <c r="M69" s="283" t="n">
        <v>92</v>
      </c>
      <c r="P69" s="246" t="inlineStr"/>
      <c r="Q69" s="272" t="n">
        <v>92</v>
      </c>
      <c r="R69" s="262" t="inlineStr"/>
      <c r="S69" s="262" t="inlineStr"/>
      <c r="T69" s="262" t="inlineStr"/>
      <c r="X69" s="262" t="inlineStr"/>
      <c r="Z69" s="272" t="n">
        <v>126.14</v>
      </c>
    </row>
    <row r="70" ht="24.6" customHeight="1" s="206">
      <c r="C70" s="262" t="inlineStr">
        <is>
          <t>774/пр_2020_прил._т._п.87_гр.3</t>
        </is>
      </c>
      <c r="H70" s="262" t="inlineStr">
        <is>
          <t>СП (Стены)</t>
        </is>
      </c>
      <c r="K70" s="262" t="inlineStr">
        <is>
          <t>%</t>
        </is>
      </c>
      <c r="M70" s="283" t="n">
        <v>52</v>
      </c>
      <c r="P70" s="246" t="inlineStr"/>
      <c r="Q70" s="272" t="n">
        <v>52</v>
      </c>
      <c r="R70" s="262" t="inlineStr"/>
      <c r="S70" s="262" t="inlineStr"/>
      <c r="T70" s="262" t="inlineStr"/>
      <c r="X70" s="262" t="inlineStr"/>
      <c r="Z70" s="272" t="n">
        <v>71.3</v>
      </c>
    </row>
    <row r="71">
      <c r="A71" s="287" t="n"/>
      <c r="B71" s="287" t="n"/>
      <c r="C71" s="287" t="n"/>
      <c r="D71" s="287" t="n"/>
      <c r="E71" s="287" t="n"/>
      <c r="F71" s="287" t="n"/>
      <c r="G71" s="287" t="n"/>
      <c r="H71" s="287" t="n"/>
      <c r="I71" s="287" t="n"/>
      <c r="J71" s="287" t="n"/>
      <c r="K71" s="287" t="n"/>
      <c r="L71" s="287" t="n"/>
      <c r="M71" s="287" t="n"/>
      <c r="N71" s="287" t="n"/>
      <c r="O71" s="287" t="n"/>
      <c r="P71" s="287" t="n"/>
      <c r="Q71" s="287" t="n"/>
      <c r="R71" s="287" t="n"/>
      <c r="S71" s="287" t="n"/>
      <c r="T71" s="287" t="n"/>
      <c r="U71" s="287" t="n"/>
      <c r="V71" s="287" t="n"/>
      <c r="W71" s="287" t="n"/>
      <c r="X71" s="287" t="n"/>
      <c r="Y71" s="287" t="n"/>
      <c r="Z71" s="287" t="n"/>
      <c r="AA71" s="287" t="n"/>
      <c r="AB71" s="287" t="n"/>
      <c r="AC71" s="287" t="n"/>
    </row>
    <row r="72" ht="12.2" customHeight="1" s="206">
      <c r="H72" s="271" t="inlineStr">
        <is>
          <t>Всего по позиции</t>
        </is>
      </c>
      <c r="S72" s="262" t="inlineStr"/>
      <c r="T72" s="273" t="n">
        <v>38093</v>
      </c>
      <c r="X72" s="262" t="inlineStr"/>
      <c r="Z72" s="273" t="n">
        <v>380.93</v>
      </c>
    </row>
    <row r="73" ht="12.2" customHeight="1" s="206">
      <c r="C73" s="289" t="inlineStr"/>
      <c r="H73" s="289" t="inlineStr">
        <is>
          <t>Итого по подразделу</t>
        </is>
      </c>
      <c r="Q73" s="289" t="inlineStr"/>
      <c r="R73" s="289" t="inlineStr"/>
      <c r="Z73" s="290" t="n">
        <v>2830.67</v>
      </c>
    </row>
    <row r="74">
      <c r="A74" s="287" t="n"/>
      <c r="B74" s="287" t="n"/>
      <c r="C74" s="287" t="n"/>
      <c r="D74" s="287" t="n"/>
      <c r="E74" s="287" t="n"/>
      <c r="F74" s="287" t="n"/>
      <c r="G74" s="287" t="n"/>
      <c r="H74" s="287" t="n"/>
      <c r="I74" s="287" t="n"/>
      <c r="J74" s="287" t="n"/>
      <c r="K74" s="287" t="n"/>
      <c r="L74" s="287" t="n"/>
      <c r="M74" s="287" t="n"/>
      <c r="N74" s="287" t="n"/>
      <c r="O74" s="287" t="n"/>
      <c r="P74" s="287" t="n"/>
      <c r="Q74" s="287" t="n"/>
      <c r="R74" s="287" t="n"/>
      <c r="S74" s="287" t="n"/>
      <c r="T74" s="287" t="n"/>
      <c r="U74" s="287" t="n"/>
      <c r="V74" s="287" t="n"/>
      <c r="W74" s="287" t="n"/>
      <c r="X74" s="287" t="n"/>
      <c r="Y74" s="287" t="n"/>
      <c r="Z74" s="287" t="n"/>
      <c r="AA74" s="287" t="n"/>
      <c r="AB74" s="287" t="n"/>
      <c r="AC74" s="287" t="n"/>
    </row>
    <row r="75" ht="12.2" customHeight="1" s="206">
      <c r="C75" s="262" t="inlineStr"/>
      <c r="H75" s="262" t="inlineStr">
        <is>
          <t>Итого прямые затраты по разделу "Комарова 17/2"</t>
        </is>
      </c>
      <c r="Q75" s="262" t="inlineStr"/>
      <c r="R75" s="262" t="inlineStr"/>
      <c r="Z75" s="272" t="n">
        <v>1295.14</v>
      </c>
    </row>
    <row r="76" ht="12.2" customHeight="1" s="206">
      <c r="C76" s="276" t="inlineStr"/>
      <c r="H76" s="276" t="inlineStr">
        <is>
          <t xml:space="preserve">   в том числе:</t>
        </is>
      </c>
      <c r="Q76" s="276" t="inlineStr"/>
      <c r="R76" s="276" t="inlineStr"/>
      <c r="Z76" s="277" t="inlineStr"/>
    </row>
    <row r="77" ht="12.2" customHeight="1" s="206">
      <c r="C77" s="262" t="inlineStr"/>
      <c r="H77" s="262" t="inlineStr">
        <is>
          <t xml:space="preserve">   оплата труда (ОТ)</t>
        </is>
      </c>
      <c r="Q77" s="262" t="inlineStr"/>
      <c r="R77" s="262" t="inlineStr"/>
      <c r="Z77" s="272" t="n">
        <v>1129.91</v>
      </c>
    </row>
    <row r="78" ht="12.2" customHeight="1" s="206">
      <c r="C78" s="262" t="inlineStr"/>
      <c r="H78" s="262" t="inlineStr">
        <is>
          <t xml:space="preserve">   эксплуатация машин и механизмов</t>
        </is>
      </c>
      <c r="Q78" s="262" t="inlineStr"/>
      <c r="R78" s="262" t="inlineStr"/>
      <c r="Z78" s="272" t="n">
        <v>13.11</v>
      </c>
    </row>
    <row r="79" ht="12.2" customHeight="1" s="206">
      <c r="C79" s="262" t="inlineStr"/>
      <c r="H79" s="262" t="inlineStr">
        <is>
          <t xml:space="preserve">   оплата труда машинистов (ОТм)            </t>
        </is>
      </c>
      <c r="Q79" s="262" t="inlineStr"/>
      <c r="R79" s="262" t="inlineStr"/>
      <c r="Z79" s="272" t="n">
        <v>13.28</v>
      </c>
    </row>
    <row r="80" ht="12.2" customHeight="1" s="206">
      <c r="C80" s="262" t="inlineStr"/>
      <c r="H80" s="262" t="inlineStr">
        <is>
          <t xml:space="preserve">   материальные ресурсы</t>
        </is>
      </c>
      <c r="Q80" s="262" t="inlineStr"/>
      <c r="R80" s="262" t="inlineStr"/>
      <c r="Z80" s="272" t="n">
        <v>138.84</v>
      </c>
    </row>
    <row r="81" ht="12.2" customHeight="1" s="206">
      <c r="C81" s="262" t="inlineStr"/>
      <c r="H81" s="262" t="inlineStr">
        <is>
          <t xml:space="preserve">   перевозка</t>
        </is>
      </c>
      <c r="Q81" s="262" t="inlineStr"/>
      <c r="R81" s="262" t="inlineStr"/>
      <c r="Z81" s="272" t="n">
        <v>0</v>
      </c>
    </row>
    <row r="82" ht="12.2" customHeight="1" s="206">
      <c r="C82" s="262" t="inlineStr"/>
      <c r="H82" s="262" t="inlineStr">
        <is>
          <t>Итого ФОТ (справочно)</t>
        </is>
      </c>
      <c r="Q82" s="262" t="inlineStr"/>
      <c r="R82" s="262" t="inlineStr"/>
      <c r="Z82" s="272" t="n">
        <v>1143.19</v>
      </c>
    </row>
    <row r="83" ht="12.2" customHeight="1" s="206">
      <c r="C83" s="262" t="inlineStr"/>
      <c r="H83" s="262" t="inlineStr">
        <is>
          <t>Итого накладные расходы</t>
        </is>
      </c>
      <c r="Q83" s="262" t="inlineStr"/>
      <c r="R83" s="262" t="inlineStr"/>
      <c r="Z83" s="272" t="n">
        <v>1021.55</v>
      </c>
    </row>
    <row r="84" ht="12.2" customHeight="1" s="206">
      <c r="C84" s="262" t="inlineStr"/>
      <c r="H84" s="262" t="inlineStr">
        <is>
          <t>Итого сметная прибыль</t>
        </is>
      </c>
      <c r="Q84" s="262" t="inlineStr"/>
      <c r="R84" s="262" t="inlineStr"/>
      <c r="Z84" s="272" t="n">
        <v>513.98</v>
      </c>
    </row>
    <row r="85" ht="12.2" customHeight="1" s="206">
      <c r="C85" s="262" t="inlineStr"/>
      <c r="H85" s="262" t="inlineStr">
        <is>
          <t>Итого оборудование</t>
        </is>
      </c>
      <c r="Q85" s="262" t="inlineStr"/>
      <c r="R85" s="262" t="inlineStr"/>
      <c r="Z85" s="272" t="n">
        <v>0</v>
      </c>
    </row>
    <row r="86" ht="12.2" customHeight="1" s="206">
      <c r="C86" s="262" t="inlineStr"/>
      <c r="H86" s="262" t="inlineStr">
        <is>
          <t>Итого прочие затраты</t>
        </is>
      </c>
      <c r="Q86" s="262" t="inlineStr"/>
      <c r="R86" s="262" t="inlineStr"/>
      <c r="Z86" s="272" t="n">
        <v>0</v>
      </c>
    </row>
    <row r="87" ht="12.2" customHeight="1" s="206">
      <c r="C87" s="271" t="inlineStr"/>
      <c r="H87" s="271" t="inlineStr">
        <is>
          <t>Итого по разделу "Комарова 17/2"</t>
        </is>
      </c>
      <c r="Q87" s="271" t="inlineStr"/>
      <c r="R87" s="271" t="inlineStr"/>
      <c r="Z87" s="273" t="n">
        <v>2830.67</v>
      </c>
    </row>
    <row r="88" ht="12.2" customHeight="1" s="206">
      <c r="C88" s="276" t="inlineStr"/>
      <c r="H88" s="276" t="inlineStr">
        <is>
          <t xml:space="preserve">   в том числе:</t>
        </is>
      </c>
      <c r="Q88" s="276" t="inlineStr"/>
      <c r="R88" s="276" t="inlineStr"/>
      <c r="Z88" s="277" t="inlineStr"/>
    </row>
    <row r="89" ht="12.2" customHeight="1" s="206">
      <c r="C89" s="262" t="inlineStr"/>
      <c r="H89" s="262" t="inlineStr">
        <is>
          <t xml:space="preserve">   материальные ресурсы, отсутствующие в ФРСН </t>
        </is>
      </c>
      <c r="Q89" s="262" t="inlineStr"/>
      <c r="R89" s="262" t="inlineStr"/>
      <c r="Z89" s="272" t="n">
        <v>0</v>
      </c>
    </row>
    <row r="90" ht="12.2" customHeight="1" s="206">
      <c r="C90" s="262" t="inlineStr"/>
      <c r="H90" s="262" t="inlineStr">
        <is>
          <t xml:space="preserve">   оборудование, отсутствующее в ФРСН </t>
        </is>
      </c>
      <c r="Q90" s="262" t="inlineStr"/>
      <c r="R90" s="262" t="inlineStr"/>
      <c r="Z90" s="272" t="n">
        <v>0</v>
      </c>
    </row>
    <row r="91" ht="12.2" customHeight="1" s="206">
      <c r="C91" s="262" t="inlineStr"/>
      <c r="H91" s="262" t="inlineStr">
        <is>
          <t xml:space="preserve">   затраты труда рабочих</t>
        </is>
      </c>
      <c r="Q91" s="246" t="inlineStr">
        <is>
          <t>2,3175</t>
        </is>
      </c>
      <c r="R91" s="262" t="inlineStr"/>
      <c r="Z91" s="246" t="inlineStr"/>
    </row>
    <row r="92" ht="12.2" customHeight="1" s="206">
      <c r="C92" s="262" t="inlineStr"/>
      <c r="H92" s="262" t="inlineStr">
        <is>
          <t xml:space="preserve">   затраты труда машинистов</t>
        </is>
      </c>
      <c r="Q92" s="246" t="inlineStr">
        <is>
          <t>0,0249</t>
        </is>
      </c>
      <c r="R92" s="262" t="inlineStr"/>
      <c r="Z92" s="246" t="inlineStr"/>
    </row>
    <row r="93">
      <c r="A93" s="291" t="n"/>
      <c r="B93" s="291" t="n"/>
      <c r="C93" s="291" t="n"/>
      <c r="D93" s="291" t="n"/>
      <c r="E93" s="291" t="n"/>
      <c r="F93" s="291" t="n"/>
      <c r="G93" s="291" t="n"/>
      <c r="H93" s="291" t="n"/>
      <c r="I93" s="291" t="n"/>
      <c r="J93" s="291" t="n"/>
      <c r="K93" s="291" t="n"/>
      <c r="L93" s="291" t="n"/>
      <c r="M93" s="291" t="n"/>
      <c r="N93" s="291" t="n"/>
      <c r="O93" s="291" t="n"/>
      <c r="P93" s="291" t="n"/>
      <c r="Q93" s="291" t="n"/>
      <c r="R93" s="291" t="n"/>
      <c r="S93" s="291" t="n"/>
      <c r="T93" s="291" t="n"/>
      <c r="U93" s="291" t="n"/>
      <c r="V93" s="291" t="n"/>
      <c r="W93" s="291" t="n"/>
      <c r="X93" s="291" t="n"/>
      <c r="Y93" s="291" t="n"/>
      <c r="Z93" s="291" t="n"/>
      <c r="AA93" s="291" t="n"/>
      <c r="AB93" s="291" t="n"/>
      <c r="AC93" s="291" t="n"/>
    </row>
    <row r="94" ht="12.2" customHeight="1" s="206">
      <c r="C94" s="271" t="inlineStr"/>
      <c r="H94" s="271" t="inlineStr">
        <is>
          <t>ВСЕГО строительные работы</t>
        </is>
      </c>
      <c r="Q94" s="271" t="inlineStr"/>
      <c r="R94" s="271" t="inlineStr"/>
      <c r="Z94" s="273" t="n">
        <v>2830.67</v>
      </c>
    </row>
    <row r="95" ht="12.2" customHeight="1" s="206">
      <c r="C95" s="276" t="inlineStr"/>
      <c r="H95" s="276" t="inlineStr">
        <is>
          <t xml:space="preserve">   в том числе:</t>
        </is>
      </c>
      <c r="Q95" s="276" t="inlineStr"/>
      <c r="R95" s="276" t="inlineStr"/>
      <c r="Z95" s="277" t="inlineStr"/>
    </row>
    <row r="96" ht="12.2" customHeight="1" s="206">
      <c r="C96" s="262" t="inlineStr"/>
      <c r="H96" s="262" t="inlineStr">
        <is>
          <t xml:space="preserve">   всего прямые затраты</t>
        </is>
      </c>
      <c r="Q96" s="262" t="inlineStr"/>
      <c r="R96" s="262" t="inlineStr"/>
      <c r="Z96" s="272" t="n">
        <v>1295.14</v>
      </c>
    </row>
    <row r="97" ht="12.2" customHeight="1" s="206">
      <c r="C97" s="276" t="inlineStr"/>
      <c r="H97" s="276" t="inlineStr">
        <is>
          <t xml:space="preserve">      в том числе:</t>
        </is>
      </c>
      <c r="Q97" s="276" t="inlineStr"/>
      <c r="R97" s="276" t="inlineStr"/>
      <c r="Z97" s="277" t="inlineStr"/>
    </row>
    <row r="98" ht="12.2" customHeight="1" s="206">
      <c r="C98" s="262" t="inlineStr"/>
      <c r="H98" s="262" t="inlineStr">
        <is>
          <t xml:space="preserve">      оплата труда (ОТ)</t>
        </is>
      </c>
      <c r="Q98" s="262" t="inlineStr"/>
      <c r="R98" s="262" t="inlineStr"/>
      <c r="Z98" s="272" t="n">
        <v>1129.91</v>
      </c>
    </row>
    <row r="99" ht="12.2" customHeight="1" s="206">
      <c r="C99" s="262" t="inlineStr"/>
      <c r="H99" s="262" t="inlineStr">
        <is>
          <t xml:space="preserve">      эксплуатация машин и механизмов</t>
        </is>
      </c>
      <c r="Q99" s="262" t="inlineStr"/>
      <c r="R99" s="262" t="inlineStr"/>
      <c r="Z99" s="272" t="n">
        <v>13.11</v>
      </c>
    </row>
    <row r="100" ht="12.2" customHeight="1" s="206">
      <c r="C100" s="262" t="inlineStr"/>
      <c r="H100" s="262" t="inlineStr">
        <is>
          <t xml:space="preserve">      оплата труда машинистов (ОТм)            </t>
        </is>
      </c>
      <c r="Q100" s="262" t="inlineStr"/>
      <c r="R100" s="262" t="inlineStr"/>
      <c r="Z100" s="272" t="n">
        <v>13.28</v>
      </c>
    </row>
    <row r="101" ht="12.2" customHeight="1" s="206">
      <c r="C101" s="262" t="inlineStr"/>
      <c r="H101" s="262" t="inlineStr">
        <is>
          <t xml:space="preserve">      материальные ресурсы</t>
        </is>
      </c>
      <c r="Q101" s="262" t="inlineStr"/>
      <c r="R101" s="262" t="inlineStr"/>
      <c r="Z101" s="272" t="n">
        <v>138.84</v>
      </c>
    </row>
    <row r="102" ht="12.2" customHeight="1" s="206">
      <c r="C102" s="262" t="inlineStr"/>
      <c r="H102" s="262" t="inlineStr">
        <is>
          <t xml:space="preserve">      перевозка</t>
        </is>
      </c>
      <c r="Q102" s="262" t="inlineStr"/>
      <c r="R102" s="262" t="inlineStr"/>
      <c r="Z102" s="272" t="n">
        <v>0</v>
      </c>
    </row>
    <row r="103" ht="12.2" customHeight="1" s="206">
      <c r="C103" s="262" t="inlineStr"/>
      <c r="H103" s="262" t="inlineStr">
        <is>
          <t xml:space="preserve">   всего ФОТ</t>
        </is>
      </c>
      <c r="Q103" s="262" t="inlineStr"/>
      <c r="R103" s="262" t="inlineStr"/>
      <c r="Z103" s="272" t="n">
        <v>1143.19</v>
      </c>
    </row>
    <row r="104" ht="12.2" customHeight="1" s="206">
      <c r="C104" s="262" t="inlineStr"/>
      <c r="H104" s="262" t="inlineStr">
        <is>
          <t xml:space="preserve">   всего накладные расходы</t>
        </is>
      </c>
      <c r="Q104" s="262" t="inlineStr"/>
      <c r="R104" s="262" t="inlineStr"/>
      <c r="Z104" s="272" t="n">
        <v>1021.55</v>
      </c>
    </row>
    <row r="105" ht="12.2" customHeight="1" s="206">
      <c r="C105" s="262" t="inlineStr"/>
      <c r="H105" s="262" t="inlineStr">
        <is>
          <t xml:space="preserve">   всего сметная прибыль</t>
        </is>
      </c>
      <c r="Q105" s="262" t="inlineStr"/>
      <c r="R105" s="262" t="inlineStr"/>
      <c r="Z105" s="272" t="n">
        <v>513.98</v>
      </c>
    </row>
    <row r="106" ht="12.2" customHeight="1" s="206">
      <c r="C106" s="271" t="inlineStr"/>
      <c r="H106" s="271" t="inlineStr">
        <is>
          <t>ВСЕГО монтажные работы</t>
        </is>
      </c>
      <c r="Q106" s="271" t="inlineStr"/>
      <c r="R106" s="271" t="inlineStr"/>
      <c r="Z106" s="273" t="n">
        <v>0</v>
      </c>
    </row>
    <row r="107" ht="12.2" customHeight="1" s="206">
      <c r="C107" s="276" t="inlineStr"/>
      <c r="H107" s="276" t="inlineStr">
        <is>
          <t xml:space="preserve">   в том числе:</t>
        </is>
      </c>
      <c r="Q107" s="276" t="inlineStr"/>
      <c r="R107" s="276" t="inlineStr"/>
      <c r="Z107" s="277" t="inlineStr"/>
    </row>
    <row r="108" ht="12.2" customHeight="1" s="206">
      <c r="C108" s="262" t="inlineStr"/>
      <c r="H108" s="262" t="inlineStr">
        <is>
          <t xml:space="preserve">   всего прямые затраты</t>
        </is>
      </c>
      <c r="Q108" s="262" t="inlineStr"/>
      <c r="R108" s="262" t="inlineStr"/>
      <c r="Z108" s="272" t="n">
        <v>0</v>
      </c>
    </row>
    <row r="109" ht="12.2" customHeight="1" s="206">
      <c r="C109" s="276" t="inlineStr"/>
      <c r="H109" s="276" t="inlineStr">
        <is>
          <t xml:space="preserve">      в том числе:</t>
        </is>
      </c>
      <c r="Q109" s="276" t="inlineStr"/>
      <c r="R109" s="276" t="inlineStr"/>
      <c r="Z109" s="277" t="inlineStr"/>
    </row>
    <row r="110" ht="12.2" customHeight="1" s="206">
      <c r="C110" s="262" t="inlineStr"/>
      <c r="H110" s="262" t="inlineStr">
        <is>
          <t xml:space="preserve">      оплата труда (ОТ)</t>
        </is>
      </c>
      <c r="Q110" s="262" t="inlineStr"/>
      <c r="R110" s="262" t="inlineStr"/>
      <c r="Z110" s="272" t="n">
        <v>0</v>
      </c>
    </row>
    <row r="111" ht="12.2" customHeight="1" s="206">
      <c r="C111" s="262" t="inlineStr"/>
      <c r="H111" s="262" t="inlineStr">
        <is>
          <t xml:space="preserve">      эксплуатация машин и механизмов</t>
        </is>
      </c>
      <c r="Q111" s="262" t="inlineStr"/>
      <c r="R111" s="262" t="inlineStr"/>
      <c r="Z111" s="272" t="n">
        <v>0</v>
      </c>
    </row>
    <row r="112" ht="12.2" customHeight="1" s="206">
      <c r="C112" s="262" t="inlineStr"/>
      <c r="H112" s="262" t="inlineStr">
        <is>
          <t xml:space="preserve">      оплата труда машинистов (ОТм)            </t>
        </is>
      </c>
      <c r="Q112" s="262" t="inlineStr"/>
      <c r="R112" s="262" t="inlineStr"/>
      <c r="Z112" s="272" t="n">
        <v>0</v>
      </c>
    </row>
    <row r="113" ht="12.2" customHeight="1" s="206">
      <c r="C113" s="262" t="inlineStr"/>
      <c r="H113" s="262" t="inlineStr">
        <is>
          <t xml:space="preserve">      материальные ресурсы</t>
        </is>
      </c>
      <c r="Q113" s="262" t="inlineStr"/>
      <c r="R113" s="262" t="inlineStr"/>
      <c r="Z113" s="272" t="n">
        <v>0</v>
      </c>
    </row>
    <row r="114" ht="12.2" customHeight="1" s="206">
      <c r="C114" s="262" t="inlineStr"/>
      <c r="H114" s="262" t="inlineStr">
        <is>
          <t xml:space="preserve">      перевозка</t>
        </is>
      </c>
      <c r="Q114" s="262" t="inlineStr"/>
      <c r="R114" s="262" t="inlineStr"/>
      <c r="Z114" s="272" t="n">
        <v>0</v>
      </c>
    </row>
    <row r="115" ht="12.2" customHeight="1" s="206">
      <c r="C115" s="262" t="inlineStr"/>
      <c r="H115" s="262" t="inlineStr">
        <is>
          <t xml:space="preserve">   всего ФОТ</t>
        </is>
      </c>
      <c r="Q115" s="262" t="inlineStr"/>
      <c r="R115" s="262" t="inlineStr"/>
      <c r="Z115" s="272" t="n">
        <v>0</v>
      </c>
    </row>
    <row r="116" ht="12.2" customHeight="1" s="206">
      <c r="C116" s="262" t="inlineStr"/>
      <c r="H116" s="262" t="inlineStr">
        <is>
          <t xml:space="preserve">   всего накладные расходы</t>
        </is>
      </c>
      <c r="Q116" s="262" t="inlineStr"/>
      <c r="R116" s="262" t="inlineStr"/>
      <c r="Z116" s="272" t="n">
        <v>0</v>
      </c>
    </row>
    <row r="117" ht="12.2" customHeight="1" s="206">
      <c r="C117" s="262" t="inlineStr"/>
      <c r="H117" s="262" t="inlineStr">
        <is>
          <t xml:space="preserve">   всего сметная прибыль</t>
        </is>
      </c>
      <c r="Q117" s="262" t="inlineStr"/>
      <c r="R117" s="262" t="inlineStr"/>
      <c r="Z117" s="272" t="n">
        <v>0</v>
      </c>
    </row>
    <row r="118" ht="12.2" customHeight="1" s="206">
      <c r="C118" s="271" t="inlineStr"/>
      <c r="H118" s="271" t="inlineStr">
        <is>
          <t>ВСЕГО оборудование</t>
        </is>
      </c>
      <c r="Q118" s="271" t="inlineStr"/>
      <c r="R118" s="271" t="inlineStr"/>
      <c r="Z118" s="273" t="n">
        <v>0</v>
      </c>
    </row>
    <row r="119" ht="12.2" customHeight="1" s="206">
      <c r="C119" s="271" t="inlineStr"/>
      <c r="H119" s="271" t="inlineStr">
        <is>
          <t>ВСЕГО прочие затраты</t>
        </is>
      </c>
      <c r="Q119" s="271" t="inlineStr"/>
      <c r="R119" s="271" t="inlineStr"/>
      <c r="Z119" s="273" t="n">
        <v>0</v>
      </c>
    </row>
    <row r="120" ht="12.2" customHeight="1" s="206">
      <c r="C120" s="276" t="inlineStr"/>
      <c r="H120" s="276" t="inlineStr">
        <is>
          <t xml:space="preserve">   в том числе:</t>
        </is>
      </c>
      <c r="Q120" s="276" t="inlineStr"/>
      <c r="R120" s="276" t="inlineStr"/>
      <c r="Z120" s="277" t="inlineStr"/>
    </row>
    <row r="121" ht="12.2" customHeight="1" s="206">
      <c r="C121" s="262" t="inlineStr"/>
      <c r="H121" s="262" t="inlineStr">
        <is>
          <t xml:space="preserve">   прочие затраты</t>
        </is>
      </c>
      <c r="Q121" s="262" t="inlineStr"/>
      <c r="R121" s="262" t="inlineStr"/>
      <c r="Z121" s="272" t="n">
        <v>0</v>
      </c>
    </row>
    <row r="122" ht="12.2" customHeight="1" s="206">
      <c r="C122" s="262" t="inlineStr"/>
      <c r="H122" s="262" t="inlineStr">
        <is>
          <t xml:space="preserve">   прочие работы</t>
        </is>
      </c>
      <c r="Q122" s="262" t="inlineStr"/>
      <c r="R122" s="262" t="inlineStr"/>
      <c r="Z122" s="272" t="n">
        <v>0</v>
      </c>
    </row>
    <row r="123" ht="12.2" customHeight="1" s="206">
      <c r="C123" s="276" t="inlineStr"/>
      <c r="H123" s="276" t="inlineStr">
        <is>
          <t xml:space="preserve">   в том числе:</t>
        </is>
      </c>
      <c r="Q123" s="276" t="inlineStr"/>
      <c r="R123" s="276" t="inlineStr"/>
      <c r="Z123" s="277" t="inlineStr"/>
    </row>
    <row r="124" ht="12.2" customHeight="1" s="206">
      <c r="C124" s="262" t="inlineStr"/>
      <c r="H124" s="262" t="inlineStr">
        <is>
          <t xml:space="preserve">   всего прямые затраты</t>
        </is>
      </c>
      <c r="Q124" s="262" t="inlineStr"/>
      <c r="R124" s="262" t="inlineStr"/>
      <c r="Z124" s="272" t="n">
        <v>0</v>
      </c>
    </row>
    <row r="125" ht="12.2" customHeight="1" s="206">
      <c r="C125" s="276" t="inlineStr"/>
      <c r="H125" s="276" t="inlineStr">
        <is>
          <t xml:space="preserve">      в том числе:</t>
        </is>
      </c>
      <c r="Q125" s="276" t="inlineStr"/>
      <c r="R125" s="276" t="inlineStr"/>
      <c r="Z125" s="277" t="inlineStr"/>
    </row>
    <row r="126" ht="12.2" customHeight="1" s="206">
      <c r="C126" s="262" t="inlineStr"/>
      <c r="H126" s="262" t="inlineStr">
        <is>
          <t xml:space="preserve">      оплата труда (ОТ)</t>
        </is>
      </c>
      <c r="Q126" s="262" t="inlineStr"/>
      <c r="R126" s="262" t="inlineStr"/>
      <c r="Z126" s="272" t="n">
        <v>0</v>
      </c>
    </row>
    <row r="127" ht="12.2" customHeight="1" s="206">
      <c r="C127" s="262" t="inlineStr"/>
      <c r="H127" s="262" t="inlineStr">
        <is>
          <t xml:space="preserve">      эксплуатация машин и механизмов</t>
        </is>
      </c>
      <c r="Q127" s="262" t="inlineStr"/>
      <c r="R127" s="262" t="inlineStr"/>
      <c r="Z127" s="272" t="n">
        <v>0</v>
      </c>
    </row>
    <row r="128" ht="12.2" customHeight="1" s="206">
      <c r="C128" s="262" t="inlineStr"/>
      <c r="H128" s="262" t="inlineStr">
        <is>
          <t xml:space="preserve">      оплата труда машинистов (ОТм)            </t>
        </is>
      </c>
      <c r="Q128" s="262" t="inlineStr"/>
      <c r="R128" s="262" t="inlineStr"/>
      <c r="Z128" s="272" t="n">
        <v>0</v>
      </c>
    </row>
    <row r="129" ht="12.2" customHeight="1" s="206">
      <c r="C129" s="262" t="inlineStr"/>
      <c r="H129" s="262" t="inlineStr">
        <is>
          <t xml:space="preserve">      материальные ресурсы</t>
        </is>
      </c>
      <c r="Q129" s="262" t="inlineStr"/>
      <c r="R129" s="262" t="inlineStr"/>
      <c r="Z129" s="272" t="n">
        <v>0</v>
      </c>
    </row>
    <row r="130" ht="12.2" customHeight="1" s="206">
      <c r="C130" s="262" t="inlineStr"/>
      <c r="H130" s="262" t="inlineStr">
        <is>
          <t xml:space="preserve">      перевозка</t>
        </is>
      </c>
      <c r="Q130" s="262" t="inlineStr"/>
      <c r="R130" s="262" t="inlineStr"/>
      <c r="Z130" s="272" t="n">
        <v>0</v>
      </c>
    </row>
    <row r="131" ht="12.2" customHeight="1" s="206">
      <c r="C131" s="262" t="inlineStr"/>
      <c r="H131" s="262" t="inlineStr">
        <is>
          <t xml:space="preserve">   всего ФОТ</t>
        </is>
      </c>
      <c r="Q131" s="262" t="inlineStr"/>
      <c r="R131" s="262" t="inlineStr"/>
      <c r="Z131" s="272" t="n">
        <v>0</v>
      </c>
    </row>
    <row r="132" ht="12.2" customHeight="1" s="206">
      <c r="C132" s="262" t="inlineStr"/>
      <c r="H132" s="262" t="inlineStr">
        <is>
          <t xml:space="preserve">   всего накладные расходы</t>
        </is>
      </c>
      <c r="Q132" s="262" t="inlineStr"/>
      <c r="R132" s="262" t="inlineStr"/>
      <c r="Z132" s="272" t="n">
        <v>0</v>
      </c>
    </row>
    <row r="133" ht="12.2" customHeight="1" s="206">
      <c r="C133" s="262" t="inlineStr"/>
      <c r="H133" s="262" t="inlineStr">
        <is>
          <t xml:space="preserve">   всего сметная прибыль</t>
        </is>
      </c>
      <c r="Q133" s="262" t="inlineStr"/>
      <c r="R133" s="262" t="inlineStr"/>
      <c r="Z133" s="272" t="n">
        <v>0</v>
      </c>
    </row>
    <row r="134" ht="12.2" customHeight="1" s="206">
      <c r="C134" s="271" t="inlineStr"/>
      <c r="H134" s="271" t="inlineStr">
        <is>
          <t>ВСЕГО по акту</t>
        </is>
      </c>
      <c r="Q134" s="271" t="inlineStr"/>
      <c r="R134" s="271" t="inlineStr"/>
      <c r="Z134" s="273" t="n">
        <v>2830.67</v>
      </c>
    </row>
    <row r="135" ht="12.2" customHeight="1" s="206">
      <c r="C135" s="276" t="inlineStr"/>
      <c r="H135" s="276" t="inlineStr">
        <is>
          <t xml:space="preserve">   в том числе:</t>
        </is>
      </c>
      <c r="Q135" s="276" t="inlineStr"/>
      <c r="R135" s="276" t="inlineStr"/>
      <c r="Z135" s="277" t="inlineStr"/>
    </row>
    <row r="136" ht="12.2" customHeight="1" s="206">
      <c r="C136" s="262" t="inlineStr"/>
      <c r="H136" s="262" t="inlineStr">
        <is>
          <t xml:space="preserve">   Всего прямые затраты по акту</t>
        </is>
      </c>
      <c r="Q136" s="262" t="inlineStr"/>
      <c r="R136" s="262" t="inlineStr"/>
      <c r="Z136" s="272" t="n">
        <v>1295.14</v>
      </c>
    </row>
    <row r="137" ht="12.2" customHeight="1" s="206">
      <c r="C137" s="276" t="inlineStr"/>
      <c r="H137" s="276" t="inlineStr">
        <is>
          <t xml:space="preserve">      в том числе:</t>
        </is>
      </c>
      <c r="Q137" s="276" t="inlineStr"/>
      <c r="R137" s="276" t="inlineStr"/>
      <c r="Z137" s="277" t="inlineStr"/>
    </row>
    <row r="138" ht="12.2" customHeight="1" s="206">
      <c r="C138" s="262" t="inlineStr"/>
      <c r="H138" s="262" t="inlineStr">
        <is>
          <t xml:space="preserve">      оплата труда (ОТ)</t>
        </is>
      </c>
      <c r="Q138" s="262" t="inlineStr"/>
      <c r="R138" s="262" t="inlineStr"/>
      <c r="Z138" s="272" t="n">
        <v>1129.91</v>
      </c>
    </row>
    <row r="139" ht="12.2" customHeight="1" s="206">
      <c r="C139" s="262" t="inlineStr"/>
      <c r="H139" s="262" t="inlineStr">
        <is>
          <t xml:space="preserve">      эксплуатация машин и механизмов</t>
        </is>
      </c>
      <c r="Q139" s="262" t="inlineStr"/>
      <c r="R139" s="262" t="inlineStr"/>
      <c r="Z139" s="272" t="n">
        <v>13.11</v>
      </c>
    </row>
    <row r="140" ht="12.2" customHeight="1" s="206">
      <c r="C140" s="262" t="inlineStr"/>
      <c r="H140" s="262" t="inlineStr">
        <is>
          <t xml:space="preserve">      оплата труда машинистов (ОТм)            </t>
        </is>
      </c>
      <c r="Q140" s="262" t="inlineStr"/>
      <c r="R140" s="262" t="inlineStr"/>
      <c r="Z140" s="272" t="n">
        <v>13.28</v>
      </c>
    </row>
    <row r="141" ht="12.2" customHeight="1" s="206">
      <c r="C141" s="262" t="inlineStr"/>
      <c r="H141" s="262" t="inlineStr">
        <is>
          <t xml:space="preserve">      материальные ресурсы</t>
        </is>
      </c>
      <c r="Q141" s="262" t="inlineStr"/>
      <c r="R141" s="262" t="inlineStr"/>
      <c r="Z141" s="272" t="n">
        <v>138.84</v>
      </c>
    </row>
    <row r="142" ht="12.2" customHeight="1" s="206">
      <c r="C142" s="262" t="inlineStr"/>
      <c r="H142" s="262" t="inlineStr">
        <is>
          <t xml:space="preserve">      перевозка</t>
        </is>
      </c>
      <c r="Q142" s="262" t="inlineStr"/>
      <c r="R142" s="262" t="inlineStr"/>
      <c r="Z142" s="272" t="n">
        <v>0</v>
      </c>
    </row>
    <row r="143" ht="12.2" customHeight="1" s="206">
      <c r="C143" s="262" t="inlineStr"/>
      <c r="H143" s="262" t="inlineStr">
        <is>
          <t xml:space="preserve">   Всего ФОТ</t>
        </is>
      </c>
      <c r="Q143" s="262" t="inlineStr"/>
      <c r="R143" s="262" t="inlineStr"/>
      <c r="Z143" s="272" t="n">
        <v>1143.19</v>
      </c>
    </row>
    <row r="144" ht="12.2" customHeight="1" s="206">
      <c r="C144" s="262" t="inlineStr"/>
      <c r="H144" s="262" t="inlineStr">
        <is>
          <t xml:space="preserve">   Всего накладные расходы</t>
        </is>
      </c>
      <c r="Q144" s="262" t="inlineStr"/>
      <c r="R144" s="262" t="inlineStr"/>
      <c r="Z144" s="272" t="n">
        <v>1021.55</v>
      </c>
    </row>
    <row r="145" ht="12.2" customHeight="1" s="206">
      <c r="C145" s="262" t="inlineStr"/>
      <c r="H145" s="262" t="inlineStr">
        <is>
          <t xml:space="preserve">   Всего сметная прибыль</t>
        </is>
      </c>
      <c r="Q145" s="262" t="inlineStr"/>
      <c r="R145" s="262" t="inlineStr"/>
      <c r="Z145" s="272" t="n">
        <v>513.98</v>
      </c>
    </row>
    <row r="146" ht="12.2" customHeight="1" s="206">
      <c r="C146" s="262" t="inlineStr"/>
      <c r="H146" s="262" t="inlineStr">
        <is>
          <t xml:space="preserve">   Всего оборудование</t>
        </is>
      </c>
      <c r="Q146" s="262" t="inlineStr"/>
      <c r="R146" s="262" t="inlineStr"/>
      <c r="Z146" s="272" t="n">
        <v>0</v>
      </c>
    </row>
    <row r="147" ht="12.2" customHeight="1" s="206">
      <c r="C147" s="262" t="inlineStr"/>
      <c r="H147" s="262" t="inlineStr">
        <is>
          <t xml:space="preserve">   Всего прочие затраты</t>
        </is>
      </c>
      <c r="Q147" s="262" t="inlineStr"/>
      <c r="R147" s="262" t="inlineStr"/>
      <c r="Z147" s="272" t="n">
        <v>0</v>
      </c>
    </row>
    <row r="148" ht="12.2" customHeight="1" s="206">
      <c r="C148" s="289" t="inlineStr"/>
      <c r="H148" s="289" t="inlineStr">
        <is>
          <t>Справочно</t>
        </is>
      </c>
      <c r="Q148" s="289" t="inlineStr"/>
      <c r="R148" s="289" t="inlineStr"/>
      <c r="Z148" s="292" t="inlineStr"/>
    </row>
    <row r="149" ht="12.2" customHeight="1" s="206">
      <c r="C149" s="262" t="inlineStr"/>
      <c r="H149" s="262" t="inlineStr">
        <is>
          <t xml:space="preserve">   материальные ресурсы, отсутствующие в ФРСН </t>
        </is>
      </c>
      <c r="Q149" s="262" t="inlineStr"/>
      <c r="R149" s="262" t="inlineStr"/>
      <c r="Z149" s="272" t="n">
        <v>0</v>
      </c>
    </row>
    <row r="150" ht="12.2" customHeight="1" s="206">
      <c r="C150" s="262" t="inlineStr"/>
      <c r="H150" s="262" t="inlineStr">
        <is>
          <t xml:space="preserve">   оборудование, отсутствующее в ФРСН </t>
        </is>
      </c>
      <c r="Q150" s="262" t="inlineStr"/>
      <c r="R150" s="262" t="inlineStr"/>
      <c r="Z150" s="272" t="n">
        <v>0</v>
      </c>
    </row>
    <row r="151" ht="12.2" customHeight="1" s="206">
      <c r="C151" s="262" t="inlineStr"/>
      <c r="H151" s="262" t="inlineStr">
        <is>
          <t xml:space="preserve">   затраты труда рабочих</t>
        </is>
      </c>
      <c r="Q151" s="246" t="inlineStr">
        <is>
          <t>2,3175</t>
        </is>
      </c>
      <c r="R151" s="262" t="inlineStr"/>
      <c r="Z151" s="246" t="inlineStr"/>
    </row>
    <row r="152" ht="12.2" customHeight="1" s="206">
      <c r="C152" s="262" t="inlineStr"/>
      <c r="H152" s="262" t="inlineStr">
        <is>
          <t xml:space="preserve">   затраты труда машинистов</t>
        </is>
      </c>
      <c r="Q152" s="246" t="inlineStr">
        <is>
          <t>0,0249</t>
        </is>
      </c>
      <c r="R152" s="262" t="inlineStr"/>
      <c r="Z152" s="246" t="inlineStr"/>
    </row>
    <row r="153" ht="12.2" customHeight="1" s="206">
      <c r="C153" s="262" t="inlineStr"/>
      <c r="H153" s="262" t="inlineStr">
        <is>
          <t xml:space="preserve">   Масса мусора</t>
        </is>
      </c>
      <c r="Q153" s="246" t="inlineStr">
        <is>
          <t>0,036</t>
        </is>
      </c>
      <c r="R153" s="262" t="inlineStr"/>
      <c r="Z153" s="246" t="inlineStr"/>
    </row>
    <row r="154" ht="12.2" customHeight="1" s="206">
      <c r="C154" s="262" t="inlineStr"/>
      <c r="H154" s="262" t="inlineStr">
        <is>
          <t>НДС, %</t>
        </is>
      </c>
      <c r="Q154" s="246" t="inlineStr">
        <is>
          <t>20,00</t>
        </is>
      </c>
      <c r="R154" s="262" t="inlineStr"/>
      <c r="Z154" s="272" t="n">
        <v>566.13</v>
      </c>
    </row>
    <row r="155" ht="12.2" customHeight="1" s="206">
      <c r="C155" s="271" t="inlineStr"/>
      <c r="H155" s="271" t="inlineStr">
        <is>
          <t>Всего</t>
        </is>
      </c>
      <c r="Q155" s="271" t="inlineStr"/>
      <c r="R155" s="271" t="inlineStr"/>
      <c r="Z155" s="273" t="n">
        <v>3396.8</v>
      </c>
    </row>
    <row r="156" ht="24.6" customHeight="1" s="206">
      <c r="A156" s="262" t="inlineStr"/>
    </row>
    <row r="157" ht="36.75" customHeight="1" s="206">
      <c r="A157" s="293" t="inlineStr">
        <is>
          <t xml:space="preserve">Сдал: </t>
        </is>
      </c>
      <c r="F157" s="294" t="inlineStr">
        <is>
          <t xml:space="preserve"> Генеральный директор </t>
        </is>
      </c>
      <c r="G157" s="253" t="n"/>
      <c r="H157" s="253" t="n"/>
      <c r="I157" s="293" t="inlineStr">
        <is>
          <t xml:space="preserve"> _____________________ </t>
        </is>
      </c>
      <c r="J157" s="294" t="inlineStr">
        <is>
          <t xml:space="preserve"> </t>
        </is>
      </c>
      <c r="K157" s="253" t="n"/>
      <c r="L157" s="253" t="n"/>
      <c r="M157" s="253" t="n"/>
      <c r="N157" s="253" t="n"/>
      <c r="O157" s="253" t="n"/>
      <c r="P157" s="253" t="n"/>
      <c r="Q157" s="253" t="n"/>
      <c r="R157" s="253" t="n"/>
      <c r="S157" s="253" t="n"/>
      <c r="T157" s="253" t="n"/>
      <c r="U157" s="253" t="n"/>
      <c r="V157" s="253" t="n"/>
      <c r="W157" s="253" t="n"/>
      <c r="X157" s="253" t="n"/>
      <c r="Y157" s="253" t="n"/>
      <c r="Z157" s="253" t="n"/>
      <c r="AA157" s="253" t="n"/>
      <c r="AB157" s="253" t="n"/>
      <c r="AC157" s="253" t="n"/>
    </row>
    <row r="158" ht="12.2" customHeight="1" s="206">
      <c r="A158" s="262" t="inlineStr"/>
      <c r="F158" s="262" t="inlineStr">
        <is>
          <t xml:space="preserve">      (должность)</t>
        </is>
      </c>
      <c r="I158" s="262" t="inlineStr">
        <is>
          <t xml:space="preserve">       (подпись)</t>
        </is>
      </c>
      <c r="J158" s="262" t="inlineStr">
        <is>
          <t xml:space="preserve"> (расшифровка подписи)</t>
        </is>
      </c>
    </row>
    <row r="159" ht="14.85" customHeight="1" s="206">
      <c r="A159" s="295" t="inlineStr">
        <is>
          <t xml:space="preserve">    М.П.</t>
        </is>
      </c>
    </row>
    <row r="160" ht="36.75" customHeight="1" s="206">
      <c r="A160" s="293" t="inlineStr">
        <is>
          <t xml:space="preserve">Принял: </t>
        </is>
      </c>
      <c r="F160" s="294" t="inlineStr">
        <is>
          <t xml:space="preserve">  </t>
        </is>
      </c>
      <c r="G160" s="253" t="n"/>
      <c r="H160" s="253" t="n"/>
      <c r="I160" s="293" t="inlineStr">
        <is>
          <t xml:space="preserve"> _____________________ </t>
        </is>
      </c>
      <c r="J160" s="294" t="inlineStr">
        <is>
          <t xml:space="preserve"> </t>
        </is>
      </c>
      <c r="K160" s="253" t="n"/>
      <c r="L160" s="253" t="n"/>
      <c r="M160" s="253" t="n"/>
      <c r="N160" s="253" t="n"/>
      <c r="O160" s="253" t="n"/>
      <c r="P160" s="253" t="n"/>
      <c r="Q160" s="253" t="n"/>
      <c r="R160" s="253" t="n"/>
      <c r="S160" s="253" t="n"/>
      <c r="T160" s="253" t="n"/>
      <c r="U160" s="253" t="n"/>
      <c r="V160" s="253" t="n"/>
      <c r="W160" s="253" t="n"/>
      <c r="X160" s="253" t="n"/>
      <c r="Y160" s="253" t="n"/>
      <c r="Z160" s="253" t="n"/>
      <c r="AA160" s="253" t="n"/>
      <c r="AB160" s="253" t="n"/>
      <c r="AC160" s="253" t="n"/>
    </row>
    <row r="161" ht="12.2" customHeight="1" s="206">
      <c r="A161" s="262" t="inlineStr"/>
      <c r="F161" s="262" t="inlineStr">
        <is>
          <t xml:space="preserve">      (должность)</t>
        </is>
      </c>
      <c r="I161" s="262" t="inlineStr">
        <is>
          <t xml:space="preserve">       (подпись)</t>
        </is>
      </c>
      <c r="J161" s="262" t="inlineStr">
        <is>
          <t xml:space="preserve"> (расшифровка подписи)</t>
        </is>
      </c>
    </row>
    <row r="162" ht="14.85" customHeight="1" s="206">
      <c r="A162" s="295" t="inlineStr">
        <is>
          <t xml:space="preserve">    М.П.</t>
        </is>
      </c>
    </row>
  </sheetData>
  <mergeCells count="979">
    <mergeCell ref="Q89"/>
    <mergeCell ref="C83:G83"/>
    <mergeCell ref="T60:W60"/>
    <mergeCell ref="C58:G58"/>
    <mergeCell ref="S64"/>
    <mergeCell ref="A43"/>
    <mergeCell ref="R46"/>
    <mergeCell ref="AA4:AC4"/>
    <mergeCell ref="T52:W52"/>
    <mergeCell ref="Z138:AC138"/>
    <mergeCell ref="Q120"/>
    <mergeCell ref="X66:Y66"/>
    <mergeCell ref="R88:Y88"/>
    <mergeCell ref="K35:L35"/>
    <mergeCell ref="R61"/>
    <mergeCell ref="R48"/>
    <mergeCell ref="B62"/>
    <mergeCell ref="N20:Q20"/>
    <mergeCell ref="R90:Y90"/>
    <mergeCell ref="J161:AC161"/>
    <mergeCell ref="C137:G137"/>
    <mergeCell ref="Q124"/>
    <mergeCell ref="T49:W49"/>
    <mergeCell ref="H105:P105"/>
    <mergeCell ref="Q42"/>
    <mergeCell ref="S42"/>
    <mergeCell ref="R154:Y154"/>
    <mergeCell ref="Y16:Z16"/>
    <mergeCell ref="H120:P120"/>
    <mergeCell ref="T42:W42"/>
    <mergeCell ref="Q126"/>
    <mergeCell ref="R129:Y129"/>
    <mergeCell ref="Z75:AC75"/>
    <mergeCell ref="C139:G139"/>
    <mergeCell ref="H107:P107"/>
    <mergeCell ref="Z50:AC50"/>
    <mergeCell ref="T65:W65"/>
    <mergeCell ref="T50:W50"/>
    <mergeCell ref="T44:W44"/>
    <mergeCell ref="R131:Y131"/>
    <mergeCell ref="Q113"/>
    <mergeCell ref="Z52:AC52"/>
    <mergeCell ref="Z39:AC39"/>
    <mergeCell ref="A4:Z4"/>
    <mergeCell ref="H102:P102"/>
    <mergeCell ref="Q44"/>
    <mergeCell ref="H148:P148"/>
    <mergeCell ref="C101:G101"/>
    <mergeCell ref="Q129"/>
    <mergeCell ref="B65"/>
    <mergeCell ref="Q108"/>
    <mergeCell ref="C108:G108"/>
    <mergeCell ref="Q95"/>
    <mergeCell ref="A38"/>
    <mergeCell ref="Q144"/>
    <mergeCell ref="Z153:AC153"/>
    <mergeCell ref="D12:V12"/>
    <mergeCell ref="Q45"/>
    <mergeCell ref="Z128:AC128"/>
    <mergeCell ref="R84:Y84"/>
    <mergeCell ref="R78:Y78"/>
    <mergeCell ref="A40"/>
    <mergeCell ref="R149:Y149"/>
    <mergeCell ref="C85:G85"/>
    <mergeCell ref="Z65:AC65"/>
    <mergeCell ref="C112:G112"/>
    <mergeCell ref="G9:V9"/>
    <mergeCell ref="Q47"/>
    <mergeCell ref="A64"/>
    <mergeCell ref="S72"/>
    <mergeCell ref="K41:L41"/>
    <mergeCell ref="Q96"/>
    <mergeCell ref="Q139"/>
    <mergeCell ref="P29"/>
    <mergeCell ref="R142:Y142"/>
    <mergeCell ref="R80:Y80"/>
    <mergeCell ref="AA12:AC12"/>
    <mergeCell ref="R29"/>
    <mergeCell ref="C84:G84"/>
    <mergeCell ref="C127:G127"/>
    <mergeCell ref="C133:G133"/>
    <mergeCell ref="W6:Z6"/>
    <mergeCell ref="Z129:AC129"/>
    <mergeCell ref="K56:L56"/>
    <mergeCell ref="H95:P95"/>
    <mergeCell ref="G11:V11"/>
    <mergeCell ref="X68:Y68"/>
    <mergeCell ref="P44"/>
    <mergeCell ref="C114:G114"/>
    <mergeCell ref="K43:L43"/>
    <mergeCell ref="T53:W53"/>
    <mergeCell ref="R144:Y144"/>
    <mergeCell ref="AA14:AC14"/>
    <mergeCell ref="H97:P97"/>
    <mergeCell ref="T68:W68"/>
    <mergeCell ref="T55:W55"/>
    <mergeCell ref="Q63"/>
    <mergeCell ref="X69:Y69"/>
    <mergeCell ref="Q50"/>
    <mergeCell ref="C38:G38"/>
    <mergeCell ref="Z83:AC83"/>
    <mergeCell ref="AA16"/>
    <mergeCell ref="R155:Y155"/>
    <mergeCell ref="H121:P121"/>
    <mergeCell ref="A35"/>
    <mergeCell ref="Q119"/>
    <mergeCell ref="A62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K54:L54"/>
    <mergeCell ref="P42"/>
    <mergeCell ref="K29:L29"/>
    <mergeCell ref="C35:G35"/>
    <mergeCell ref="A1:AC1"/>
    <mergeCell ref="Z80:AC80"/>
    <mergeCell ref="C121:G121"/>
    <mergeCell ref="Q116"/>
    <mergeCell ref="V19:AC19"/>
    <mergeCell ref="A59"/>
    <mergeCell ref="K44:L44"/>
    <mergeCell ref="Z55:AC55"/>
    <mergeCell ref="C99:G99"/>
    <mergeCell ref="R44"/>
    <mergeCell ref="T38:W38"/>
    <mergeCell ref="A158:E158"/>
    <mergeCell ref="Z136:AC136"/>
    <mergeCell ref="A61"/>
    <mergeCell ref="Q145"/>
    <mergeCell ref="R86:Y86"/>
    <mergeCell ref="Q117"/>
    <mergeCell ref="Q55"/>
    <mergeCell ref="Q111"/>
    <mergeCell ref="A54"/>
    <mergeCell ref="A160:E160"/>
    <mergeCell ref="Q38"/>
    <mergeCell ref="T63:W63"/>
    <mergeCell ref="H92:P92"/>
    <mergeCell ref="S38"/>
    <mergeCell ref="A41"/>
    <mergeCell ref="R125:Y125"/>
    <mergeCell ref="Q147"/>
    <mergeCell ref="R150:Y150"/>
    <mergeCell ref="C135:G135"/>
    <mergeCell ref="D13:V13"/>
    <mergeCell ref="H78:P78"/>
    <mergeCell ref="C122:G122"/>
    <mergeCell ref="A56"/>
    <mergeCell ref="Z58:AC58"/>
    <mergeCell ref="Z131:AC131"/>
    <mergeCell ref="Q40"/>
    <mergeCell ref="R81:Y81"/>
    <mergeCell ref="AA13:AC13"/>
    <mergeCell ref="S40"/>
    <mergeCell ref="P39"/>
    <mergeCell ref="Z27:AC28"/>
    <mergeCell ref="R152:Y152"/>
    <mergeCell ref="B38"/>
    <mergeCell ref="T40:W40"/>
    <mergeCell ref="K57:L57"/>
    <mergeCell ref="Z73:AC73"/>
    <mergeCell ref="A156:AC156"/>
    <mergeCell ref="H39:J39"/>
    <mergeCell ref="C136:G136"/>
    <mergeCell ref="AA15:AC15"/>
    <mergeCell ref="P37"/>
    <mergeCell ref="C92:G92"/>
    <mergeCell ref="B40"/>
    <mergeCell ref="H98:P98"/>
    <mergeCell ref="T69:W69"/>
    <mergeCell ref="P47"/>
    <mergeCell ref="S35"/>
    <mergeCell ref="Z84:AC84"/>
    <mergeCell ref="A34"/>
    <mergeCell ref="Q66"/>
    <mergeCell ref="Z149:AC149"/>
    <mergeCell ref="C54:G54"/>
    <mergeCell ref="Q53"/>
    <mergeCell ref="M45:O45"/>
    <mergeCell ref="R99:Y99"/>
    <mergeCell ref="C41:G41"/>
    <mergeCell ref="S47"/>
    <mergeCell ref="Q77"/>
    <mergeCell ref="H131:P131"/>
    <mergeCell ref="Q133"/>
    <mergeCell ref="C146:G146"/>
    <mergeCell ref="Z86:AC86"/>
    <mergeCell ref="A36"/>
    <mergeCell ref="Q68"/>
    <mergeCell ref="P63"/>
    <mergeCell ref="Z151:AC151"/>
    <mergeCell ref="T45:W45"/>
    <mergeCell ref="R63"/>
    <mergeCell ref="C56:G56"/>
    <mergeCell ref="X49:Y49"/>
    <mergeCell ref="P50"/>
    <mergeCell ref="M47:O47"/>
    <mergeCell ref="R101:Y101"/>
    <mergeCell ref="C105:G105"/>
    <mergeCell ref="C43:G43"/>
    <mergeCell ref="H124:P124"/>
    <mergeCell ref="A6:D6"/>
    <mergeCell ref="Q135"/>
    <mergeCell ref="Z150:AC150"/>
    <mergeCell ref="R113:Y113"/>
    <mergeCell ref="H116:P116"/>
    <mergeCell ref="Z144:AC144"/>
    <mergeCell ref="A65"/>
    <mergeCell ref="R100:Y100"/>
    <mergeCell ref="C120:G120"/>
    <mergeCell ref="AB16"/>
    <mergeCell ref="C36:G36"/>
    <mergeCell ref="H126:P126"/>
    <mergeCell ref="T59:W59"/>
    <mergeCell ref="K39:L39"/>
    <mergeCell ref="H82:P82"/>
    <mergeCell ref="K70:L70"/>
    <mergeCell ref="H54:J54"/>
    <mergeCell ref="C149:G149"/>
    <mergeCell ref="H41:J41"/>
    <mergeCell ref="R77:Y77"/>
    <mergeCell ref="U21"/>
    <mergeCell ref="H113:P113"/>
    <mergeCell ref="B34"/>
    <mergeCell ref="B28"/>
    <mergeCell ref="Q46"/>
    <mergeCell ref="H56:J56"/>
    <mergeCell ref="R127:Y127"/>
    <mergeCell ref="AA5:AC5"/>
    <mergeCell ref="W9:Z9"/>
    <mergeCell ref="H142:P142"/>
    <mergeCell ref="Q148"/>
    <mergeCell ref="Q48"/>
    <mergeCell ref="Z35:AC35"/>
    <mergeCell ref="M40:O40"/>
    <mergeCell ref="H129:P129"/>
    <mergeCell ref="H108:P108"/>
    <mergeCell ref="H79:P79"/>
    <mergeCell ref="X52:Y52"/>
    <mergeCell ref="S54"/>
    <mergeCell ref="Q41"/>
    <mergeCell ref="H144:P144"/>
    <mergeCell ref="S41"/>
    <mergeCell ref="Z99:AC99"/>
    <mergeCell ref="C29:G29"/>
    <mergeCell ref="W13:Z13"/>
    <mergeCell ref="C65:G65"/>
    <mergeCell ref="Q56"/>
    <mergeCell ref="H81:P81"/>
    <mergeCell ref="S56"/>
    <mergeCell ref="K50:L50"/>
    <mergeCell ref="P55"/>
    <mergeCell ref="M41:O41"/>
    <mergeCell ref="X37:Y37"/>
    <mergeCell ref="P38"/>
    <mergeCell ref="C44:G44"/>
    <mergeCell ref="Q43"/>
    <mergeCell ref="K26:L28"/>
    <mergeCell ref="R38"/>
    <mergeCell ref="B54"/>
    <mergeCell ref="Z101:AC101"/>
    <mergeCell ref="S43"/>
    <mergeCell ref="C129:G129"/>
    <mergeCell ref="Z76:AC76"/>
    <mergeCell ref="A25:AC25"/>
    <mergeCell ref="K58:L58"/>
    <mergeCell ref="H139:P139"/>
    <mergeCell ref="P40"/>
    <mergeCell ref="B56"/>
    <mergeCell ref="C95:G95"/>
    <mergeCell ref="R40"/>
    <mergeCell ref="Q130"/>
    <mergeCell ref="M66:O66"/>
    <mergeCell ref="C60:G60"/>
    <mergeCell ref="M53:O53"/>
    <mergeCell ref="X38:Y38"/>
    <mergeCell ref="H72:R72"/>
    <mergeCell ref="Q67"/>
    <mergeCell ref="A2:AC2"/>
    <mergeCell ref="S67"/>
    <mergeCell ref="H29:J29"/>
    <mergeCell ref="Q132"/>
    <mergeCell ref="Q103"/>
    <mergeCell ref="M68:O68"/>
    <mergeCell ref="A5:Z5"/>
    <mergeCell ref="K53:L53"/>
    <mergeCell ref="C91:G91"/>
    <mergeCell ref="M55:O55"/>
    <mergeCell ref="H44:J44"/>
    <mergeCell ref="M67:O67"/>
    <mergeCell ref="R35"/>
    <mergeCell ref="Q69"/>
    <mergeCell ref="S69"/>
    <mergeCell ref="R115:Y115"/>
    <mergeCell ref="O24:AC24"/>
    <mergeCell ref="C57:G57"/>
    <mergeCell ref="H58:J58"/>
    <mergeCell ref="R102:Y102"/>
    <mergeCell ref="C155:G155"/>
    <mergeCell ref="Z29:AC29"/>
    <mergeCell ref="T61:W61"/>
    <mergeCell ref="H117:P117"/>
    <mergeCell ref="M69:O69"/>
    <mergeCell ref="P66"/>
    <mergeCell ref="R66"/>
    <mergeCell ref="L24:N24"/>
    <mergeCell ref="H60:J60"/>
    <mergeCell ref="P53"/>
    <mergeCell ref="X40:Y40"/>
    <mergeCell ref="C86:G86"/>
    <mergeCell ref="C42:G42"/>
    <mergeCell ref="R53"/>
    <mergeCell ref="H132:P132"/>
    <mergeCell ref="C151:G151"/>
    <mergeCell ref="A157:E157"/>
    <mergeCell ref="Z87:AC87"/>
    <mergeCell ref="H119:P119"/>
    <mergeCell ref="H94:P94"/>
    <mergeCell ref="P68"/>
    <mergeCell ref="R103:Y103"/>
    <mergeCell ref="B36"/>
    <mergeCell ref="K55:L55"/>
    <mergeCell ref="R68"/>
    <mergeCell ref="M37:O37"/>
    <mergeCell ref="Z89:AC89"/>
    <mergeCell ref="H57:J57"/>
    <mergeCell ref="C152:G152"/>
    <mergeCell ref="Z105:AC105"/>
    <mergeCell ref="Q87"/>
    <mergeCell ref="C75:G75"/>
    <mergeCell ref="Q62"/>
    <mergeCell ref="Z49:AC49"/>
    <mergeCell ref="S62"/>
    <mergeCell ref="Z120:AC120"/>
    <mergeCell ref="M38:O38"/>
    <mergeCell ref="H42:J42"/>
    <mergeCell ref="Z57:AC57"/>
    <mergeCell ref="Q64"/>
    <mergeCell ref="B39"/>
    <mergeCell ref="Z113:AC113"/>
    <mergeCell ref="M56:O56"/>
    <mergeCell ref="H145:P145"/>
    <mergeCell ref="Z100:AC100"/>
    <mergeCell ref="X45:Y45"/>
    <mergeCell ref="P46"/>
    <mergeCell ref="M43:O43"/>
    <mergeCell ref="Q82"/>
    <mergeCell ref="R134:Y134"/>
    <mergeCell ref="C39:G39"/>
    <mergeCell ref="C70:G70"/>
    <mergeCell ref="Q118"/>
    <mergeCell ref="R121:Y121"/>
    <mergeCell ref="R37"/>
    <mergeCell ref="S57"/>
    <mergeCell ref="A33:AC33"/>
    <mergeCell ref="C106:G106"/>
    <mergeCell ref="Z115:AC115"/>
    <mergeCell ref="R96:Y96"/>
    <mergeCell ref="H147:P147"/>
    <mergeCell ref="Q155"/>
    <mergeCell ref="Z102:AC102"/>
    <mergeCell ref="P48"/>
    <mergeCell ref="C81:G81"/>
    <mergeCell ref="H122:P122"/>
    <mergeCell ref="A15:X15"/>
    <mergeCell ref="X59:Y59"/>
    <mergeCell ref="K66:L66"/>
    <mergeCell ref="X46:Y46"/>
    <mergeCell ref="R54"/>
    <mergeCell ref="R98:Y98"/>
    <mergeCell ref="C145:G145"/>
    <mergeCell ref="R41"/>
    <mergeCell ref="K68:L68"/>
    <mergeCell ref="H134:P134"/>
    <mergeCell ref="X48:Y48"/>
    <mergeCell ref="R56"/>
    <mergeCell ref="P43"/>
    <mergeCell ref="R43"/>
    <mergeCell ref="R123:Y123"/>
    <mergeCell ref="R21:T21"/>
    <mergeCell ref="H70:J70"/>
    <mergeCell ref="H45:J45"/>
    <mergeCell ref="B63"/>
    <mergeCell ref="Q75"/>
    <mergeCell ref="H100:P100"/>
    <mergeCell ref="C50:G50"/>
    <mergeCell ref="A8:F8"/>
    <mergeCell ref="H47:J47"/>
    <mergeCell ref="Z95:AC95"/>
    <mergeCell ref="C26:G28"/>
    <mergeCell ref="R124:Y124"/>
    <mergeCell ref="R118:Y118"/>
    <mergeCell ref="R67"/>
    <mergeCell ref="M62:O62"/>
    <mergeCell ref="H77:P77"/>
    <mergeCell ref="R59"/>
    <mergeCell ref="A10:F10"/>
    <mergeCell ref="E7:V7"/>
    <mergeCell ref="S70"/>
    <mergeCell ref="P69"/>
    <mergeCell ref="Z97:AC97"/>
    <mergeCell ref="R69"/>
    <mergeCell ref="R109:Y109"/>
    <mergeCell ref="R126:Y126"/>
    <mergeCell ref="H141:P141"/>
    <mergeCell ref="F157:H157"/>
    <mergeCell ref="H135:P135"/>
    <mergeCell ref="M59:O59"/>
    <mergeCell ref="H63:J63"/>
    <mergeCell ref="Q88"/>
    <mergeCell ref="A23:AC23"/>
    <mergeCell ref="H50:J50"/>
    <mergeCell ref="A17:Z17"/>
    <mergeCell ref="H26:J28"/>
    <mergeCell ref="Z121:AC121"/>
    <mergeCell ref="Z42:AC42"/>
    <mergeCell ref="Q90"/>
    <mergeCell ref="X36:Y36"/>
    <mergeCell ref="C78:G78"/>
    <mergeCell ref="Q65"/>
    <mergeCell ref="S65"/>
    <mergeCell ref="Z123:AC123"/>
    <mergeCell ref="K34:L34"/>
    <mergeCell ref="M54:O54"/>
    <mergeCell ref="Z110:AC110"/>
    <mergeCell ref="Z44:AC44"/>
    <mergeCell ref="R73:Y73"/>
    <mergeCell ref="I157"/>
    <mergeCell ref="B55"/>
    <mergeCell ref="X67:Y67"/>
    <mergeCell ref="Z60:AC60"/>
    <mergeCell ref="M65:O65"/>
    <mergeCell ref="X61:Y61"/>
    <mergeCell ref="P62"/>
    <mergeCell ref="H88:P88"/>
    <mergeCell ref="C107:G107"/>
    <mergeCell ref="K36:L36"/>
    <mergeCell ref="Z152:AC152"/>
    <mergeCell ref="T46:W46"/>
    <mergeCell ref="R137:Y137"/>
    <mergeCell ref="C79:G79"/>
    <mergeCell ref="AA7:AC7"/>
    <mergeCell ref="H115:P115"/>
    <mergeCell ref="C73:G73"/>
    <mergeCell ref="S60"/>
    <mergeCell ref="V20:Z20"/>
    <mergeCell ref="H90:P90"/>
    <mergeCell ref="P64"/>
    <mergeCell ref="A39"/>
    <mergeCell ref="Z45:AC45"/>
    <mergeCell ref="R64"/>
    <mergeCell ref="Z118:AC118"/>
    <mergeCell ref="T48:W48"/>
    <mergeCell ref="X62:Y62"/>
    <mergeCell ref="R114:Y114"/>
    <mergeCell ref="Q37"/>
    <mergeCell ref="R57"/>
    <mergeCell ref="C148:G148"/>
    <mergeCell ref="Q83"/>
    <mergeCell ref="B58"/>
    <mergeCell ref="Z70:AC70"/>
    <mergeCell ref="X64:Y64"/>
    <mergeCell ref="A19:U19"/>
    <mergeCell ref="N21:Q21"/>
    <mergeCell ref="M34:O34"/>
    <mergeCell ref="B60"/>
    <mergeCell ref="Q85"/>
    <mergeCell ref="Z134:AC134"/>
    <mergeCell ref="P67"/>
    <mergeCell ref="Z109:AC109"/>
    <mergeCell ref="Z47:AC47"/>
    <mergeCell ref="Q122"/>
    <mergeCell ref="M49:O49"/>
    <mergeCell ref="Z96:AC96"/>
    <mergeCell ref="Q78"/>
    <mergeCell ref="B53"/>
    <mergeCell ref="H103:P103"/>
    <mergeCell ref="C66:G66"/>
    <mergeCell ref="A57"/>
    <mergeCell ref="Q114"/>
    <mergeCell ref="C53:G53"/>
    <mergeCell ref="C102:G102"/>
    <mergeCell ref="Z111:AC111"/>
    <mergeCell ref="H118:P118"/>
    <mergeCell ref="H143:P143"/>
    <mergeCell ref="W12:Z12"/>
    <mergeCell ref="Z98:AC98"/>
    <mergeCell ref="Z147:AC147"/>
    <mergeCell ref="Q80"/>
    <mergeCell ref="K49:L49"/>
    <mergeCell ref="C68:G68"/>
    <mergeCell ref="Z48:AC48"/>
    <mergeCell ref="R62"/>
    <mergeCell ref="A31:AC31"/>
    <mergeCell ref="A24:K24"/>
    <mergeCell ref="Q138"/>
    <mergeCell ref="C97:G97"/>
    <mergeCell ref="R79:Y79"/>
    <mergeCell ref="T36:W36"/>
    <mergeCell ref="Q104"/>
    <mergeCell ref="H66:J66"/>
    <mergeCell ref="Q91"/>
    <mergeCell ref="Q140"/>
    <mergeCell ref="B46"/>
    <mergeCell ref="H96:P96"/>
    <mergeCell ref="Q106"/>
    <mergeCell ref="Z124:AC124"/>
    <mergeCell ref="H87:P87"/>
    <mergeCell ref="R145:Y145"/>
    <mergeCell ref="Q27:Q28"/>
    <mergeCell ref="R139:Y139"/>
    <mergeCell ref="Z66:AC66"/>
    <mergeCell ref="Z126:AC126"/>
    <mergeCell ref="H154:P154"/>
    <mergeCell ref="K42:L42"/>
    <mergeCell ref="Z53:AC53"/>
    <mergeCell ref="R76:Y76"/>
    <mergeCell ref="AA8:AC8"/>
    <mergeCell ref="R147:Y147"/>
    <mergeCell ref="C123:G123"/>
    <mergeCell ref="H91:P91"/>
    <mergeCell ref="T62:W62"/>
    <mergeCell ref="P65"/>
    <mergeCell ref="C110:G110"/>
    <mergeCell ref="R65"/>
    <mergeCell ref="R140:Y140"/>
    <mergeCell ref="AA10:AC10"/>
    <mergeCell ref="A55"/>
    <mergeCell ref="X72:Y72"/>
    <mergeCell ref="T64:W64"/>
    <mergeCell ref="Q109"/>
    <mergeCell ref="K37:L37"/>
    <mergeCell ref="Q84"/>
    <mergeCell ref="Q59"/>
    <mergeCell ref="Z142:AC142"/>
    <mergeCell ref="X70:Y70"/>
    <mergeCell ref="V21:Z21"/>
    <mergeCell ref="R92:Y92"/>
    <mergeCell ref="C34:G34"/>
    <mergeCell ref="Z79:AC79"/>
    <mergeCell ref="Q86"/>
    <mergeCell ref="A29"/>
    <mergeCell ref="Q61"/>
    <mergeCell ref="Q153"/>
    <mergeCell ref="R94:Y94"/>
    <mergeCell ref="Q101"/>
    <mergeCell ref="A44"/>
    <mergeCell ref="Q128"/>
    <mergeCell ref="H109:P109"/>
    <mergeCell ref="C128:G128"/>
    <mergeCell ref="Z137:AC137"/>
    <mergeCell ref="A58"/>
    <mergeCell ref="C113:G113"/>
    <mergeCell ref="T67:W67"/>
    <mergeCell ref="R87:Y87"/>
    <mergeCell ref="P45"/>
    <mergeCell ref="C103:G103"/>
    <mergeCell ref="C100:G100"/>
    <mergeCell ref="H75:P75"/>
    <mergeCell ref="K63:L63"/>
    <mergeCell ref="C94:G94"/>
    <mergeCell ref="Z148:AC148"/>
    <mergeCell ref="H111:P111"/>
    <mergeCell ref="Z139:AC139"/>
    <mergeCell ref="C118:G118"/>
    <mergeCell ref="A60"/>
    <mergeCell ref="R89:Y89"/>
    <mergeCell ref="AA21:AC21"/>
    <mergeCell ref="C80:G80"/>
    <mergeCell ref="C142:G142"/>
    <mergeCell ref="A13:C13"/>
    <mergeCell ref="H104:P104"/>
    <mergeCell ref="T35:W35"/>
    <mergeCell ref="X58:Y58"/>
    <mergeCell ref="X27:Y28"/>
    <mergeCell ref="H106:P106"/>
    <mergeCell ref="H67:J67"/>
    <mergeCell ref="X60:Y60"/>
    <mergeCell ref="Q141"/>
    <mergeCell ref="M26:Q26"/>
    <mergeCell ref="Q35"/>
    <mergeCell ref="M27:O28"/>
    <mergeCell ref="Z130:AC130"/>
    <mergeCell ref="Z68:AC68"/>
    <mergeCell ref="Q34"/>
    <mergeCell ref="H137:P137"/>
    <mergeCell ref="Q143"/>
    <mergeCell ref="S34"/>
    <mergeCell ref="M70:O70"/>
    <mergeCell ref="Z92:AC92"/>
    <mergeCell ref="A42"/>
    <mergeCell ref="M35:O35"/>
    <mergeCell ref="Q99"/>
    <mergeCell ref="Z117:AC117"/>
    <mergeCell ref="C131:G131"/>
    <mergeCell ref="C87:G87"/>
    <mergeCell ref="Z67:AC67"/>
    <mergeCell ref="Q49"/>
    <mergeCell ref="H130:P130"/>
    <mergeCell ref="Z132:AC132"/>
    <mergeCell ref="C49:G49"/>
    <mergeCell ref="Q36"/>
    <mergeCell ref="S36"/>
    <mergeCell ref="Z94:AC94"/>
    <mergeCell ref="R148:Y148"/>
    <mergeCell ref="B64"/>
    <mergeCell ref="W8:Z8"/>
    <mergeCell ref="C89:G89"/>
    <mergeCell ref="Z69:AC69"/>
    <mergeCell ref="C116:G116"/>
    <mergeCell ref="T72:W72"/>
    <mergeCell ref="K45:L45"/>
    <mergeCell ref="S29"/>
    <mergeCell ref="R146:Y146"/>
    <mergeCell ref="C88:G88"/>
    <mergeCell ref="C126:G126"/>
    <mergeCell ref="P27:P28"/>
    <mergeCell ref="R26:AC26"/>
    <mergeCell ref="E6:V6"/>
    <mergeCell ref="R27:R28"/>
    <mergeCell ref="S44"/>
    <mergeCell ref="M46:O46"/>
    <mergeCell ref="K47:L47"/>
    <mergeCell ref="P35"/>
    <mergeCell ref="Q125"/>
    <mergeCell ref="C117:G117"/>
    <mergeCell ref="M61:O61"/>
    <mergeCell ref="C55:G55"/>
    <mergeCell ref="T29:W29"/>
    <mergeCell ref="K46:L46"/>
    <mergeCell ref="Q112"/>
    <mergeCell ref="K40:L40"/>
    <mergeCell ref="Q136"/>
    <mergeCell ref="AA11:AC11"/>
    <mergeCell ref="Z145:AC145"/>
    <mergeCell ref="Q127"/>
    <mergeCell ref="Q154"/>
    <mergeCell ref="Q54"/>
    <mergeCell ref="R95:Y95"/>
    <mergeCell ref="C115:G115"/>
    <mergeCell ref="T58:W58"/>
    <mergeCell ref="Q102"/>
    <mergeCell ref="T54:W54"/>
    <mergeCell ref="P59"/>
    <mergeCell ref="H53:J53"/>
    <mergeCell ref="R97:Y97"/>
    <mergeCell ref="C150:G150"/>
    <mergeCell ref="H125:P125"/>
    <mergeCell ref="C144:G144"/>
    <mergeCell ref="Q131"/>
    <mergeCell ref="H112:P112"/>
    <mergeCell ref="Z140:AC140"/>
    <mergeCell ref="P61"/>
    <mergeCell ref="B29"/>
    <mergeCell ref="H55:J55"/>
    <mergeCell ref="S49"/>
    <mergeCell ref="C37:G37"/>
    <mergeCell ref="H127:P127"/>
    <mergeCell ref="R136:Y136"/>
    <mergeCell ref="Z82:AC82"/>
    <mergeCell ref="AA6:AC6"/>
    <mergeCell ref="H114:P114"/>
    <mergeCell ref="Q105"/>
    <mergeCell ref="A63"/>
    <mergeCell ref="Q107"/>
    <mergeCell ref="Q57"/>
    <mergeCell ref="H138:P138"/>
    <mergeCell ref="Q100"/>
    <mergeCell ref="Q149"/>
    <mergeCell ref="M36:O36"/>
    <mergeCell ref="H37:J37"/>
    <mergeCell ref="C63:G63"/>
    <mergeCell ref="C134:G134"/>
    <mergeCell ref="Z77:AC77"/>
    <mergeCell ref="W10:Z10"/>
    <mergeCell ref="R108:Y108"/>
    <mergeCell ref="Z108:AC108"/>
    <mergeCell ref="Q115"/>
    <mergeCell ref="C124:G124"/>
    <mergeCell ref="Z133:AC133"/>
    <mergeCell ref="H140:P140"/>
    <mergeCell ref="H48:J48"/>
    <mergeCell ref="R83:Y83"/>
    <mergeCell ref="P41"/>
    <mergeCell ref="A45"/>
    <mergeCell ref="Q151"/>
    <mergeCell ref="C90:G90"/>
    <mergeCell ref="K59:L59"/>
    <mergeCell ref="Z141:AC141"/>
    <mergeCell ref="S52"/>
    <mergeCell ref="Z135:AC135"/>
    <mergeCell ref="Q39"/>
    <mergeCell ref="P56"/>
    <mergeCell ref="P34"/>
    <mergeCell ref="S39"/>
    <mergeCell ref="C138:G138"/>
    <mergeCell ref="R85:Y85"/>
    <mergeCell ref="AA17:AC17"/>
    <mergeCell ref="A3:AC3"/>
    <mergeCell ref="R34"/>
    <mergeCell ref="C76:G76"/>
    <mergeCell ref="R91:Y91"/>
    <mergeCell ref="C132:G132"/>
    <mergeCell ref="B42"/>
    <mergeCell ref="K61:L61"/>
    <mergeCell ref="Z72:AC72"/>
    <mergeCell ref="C119:G119"/>
    <mergeCell ref="P49"/>
    <mergeCell ref="K48:L48"/>
    <mergeCell ref="X41:Y41"/>
    <mergeCell ref="H43:J43"/>
    <mergeCell ref="X35:Y35"/>
    <mergeCell ref="S37"/>
    <mergeCell ref="P36"/>
    <mergeCell ref="A46"/>
    <mergeCell ref="R36"/>
    <mergeCell ref="T27:W28"/>
    <mergeCell ref="H152:P152"/>
    <mergeCell ref="B44"/>
    <mergeCell ref="A159:AC159"/>
    <mergeCell ref="R151:Y151"/>
    <mergeCell ref="K62:L62"/>
    <mergeCell ref="B37"/>
    <mergeCell ref="M64:O64"/>
    <mergeCell ref="H68:J68"/>
    <mergeCell ref="H133:P133"/>
    <mergeCell ref="A26:B27"/>
    <mergeCell ref="Z88:AC88"/>
    <mergeCell ref="Q70"/>
    <mergeCell ref="R111:Y111"/>
    <mergeCell ref="H89:P89"/>
    <mergeCell ref="Y15:Z15"/>
    <mergeCell ref="C45:G45"/>
    <mergeCell ref="R20:T20"/>
    <mergeCell ref="H69:J69"/>
    <mergeCell ref="S63"/>
    <mergeCell ref="Z90:AC90"/>
    <mergeCell ref="Z146:AC146"/>
    <mergeCell ref="H153:P153"/>
    <mergeCell ref="S50"/>
    <mergeCell ref="P54"/>
    <mergeCell ref="C109:G109"/>
    <mergeCell ref="H128:P128"/>
    <mergeCell ref="X34:Y34"/>
    <mergeCell ref="C47:G47"/>
    <mergeCell ref="C147:G147"/>
    <mergeCell ref="AC16"/>
    <mergeCell ref="R104:Y104"/>
    <mergeCell ref="C40:G40"/>
    <mergeCell ref="Q146"/>
    <mergeCell ref="H52:R52"/>
    <mergeCell ref="Z85:AC85"/>
    <mergeCell ref="K67:L67"/>
    <mergeCell ref="Q121"/>
    <mergeCell ref="X42:Y42"/>
    <mergeCell ref="R49"/>
    <mergeCell ref="A18:AC18"/>
    <mergeCell ref="X29:Y29"/>
    <mergeCell ref="A7:D7"/>
    <mergeCell ref="Q58"/>
    <mergeCell ref="R116:Y116"/>
    <mergeCell ref="Z116:AC116"/>
    <mergeCell ref="A66"/>
    <mergeCell ref="Q150"/>
    <mergeCell ref="Z37:AC37"/>
    <mergeCell ref="H38:J38"/>
    <mergeCell ref="A14:Z14"/>
    <mergeCell ref="Q60"/>
    <mergeCell ref="X54:Y54"/>
    <mergeCell ref="A22:AC22"/>
    <mergeCell ref="H146:P146"/>
    <mergeCell ref="Q152"/>
    <mergeCell ref="M39:O39"/>
    <mergeCell ref="R130:Y130"/>
    <mergeCell ref="H40:J40"/>
    <mergeCell ref="C140:G140"/>
    <mergeCell ref="R117:Y117"/>
    <mergeCell ref="K69:L69"/>
    <mergeCell ref="S53"/>
    <mergeCell ref="H64:J64"/>
    <mergeCell ref="X56:Y56"/>
    <mergeCell ref="P57"/>
    <mergeCell ref="H83:P83"/>
    <mergeCell ref="Z38:AC38"/>
    <mergeCell ref="T70:W70"/>
    <mergeCell ref="T41:W41"/>
    <mergeCell ref="S45"/>
    <mergeCell ref="X43:Y43"/>
    <mergeCell ref="C77:G77"/>
    <mergeCell ref="R132:Y132"/>
    <mergeCell ref="A16:X16"/>
    <mergeCell ref="R119:Y119"/>
    <mergeCell ref="S55"/>
    <mergeCell ref="H85:P85"/>
    <mergeCell ref="T56:W56"/>
    <mergeCell ref="C141:G141"/>
    <mergeCell ref="AA20:AC20"/>
    <mergeCell ref="A12:C12"/>
    <mergeCell ref="A20:M20"/>
    <mergeCell ref="T43:W43"/>
    <mergeCell ref="Z63:AC63"/>
    <mergeCell ref="B45"/>
    <mergeCell ref="X57:Y57"/>
    <mergeCell ref="K64:L64"/>
    <mergeCell ref="C143:G143"/>
    <mergeCell ref="R39"/>
    <mergeCell ref="Q134"/>
    <mergeCell ref="B47"/>
    <mergeCell ref="A162:AC162"/>
    <mergeCell ref="H80:P80"/>
    <mergeCell ref="M57:O57"/>
    <mergeCell ref="B59"/>
    <mergeCell ref="Z154:AC154"/>
    <mergeCell ref="M29:O29"/>
    <mergeCell ref="C59:G59"/>
    <mergeCell ref="C130:G130"/>
    <mergeCell ref="S58"/>
    <mergeCell ref="C46:G46"/>
    <mergeCell ref="H136:P136"/>
    <mergeCell ref="A9:F9"/>
    <mergeCell ref="Z91:AC91"/>
    <mergeCell ref="Q73"/>
    <mergeCell ref="H35:J35"/>
    <mergeCell ref="M58:O58"/>
    <mergeCell ref="C61:G61"/>
    <mergeCell ref="R112:Y112"/>
    <mergeCell ref="R106:Y106"/>
    <mergeCell ref="C48:G48"/>
    <mergeCell ref="Z106:AC106"/>
    <mergeCell ref="C153:G153"/>
    <mergeCell ref="Z155:AC155"/>
    <mergeCell ref="A11:F11"/>
    <mergeCell ref="R122:Y122"/>
    <mergeCell ref="S66"/>
    <mergeCell ref="P70"/>
    <mergeCell ref="R105:Y105"/>
    <mergeCell ref="C125:G125"/>
    <mergeCell ref="R70"/>
    <mergeCell ref="A161:E161"/>
    <mergeCell ref="X44:Y44"/>
    <mergeCell ref="F158:H158"/>
    <mergeCell ref="R120:Y120"/>
    <mergeCell ref="S68"/>
    <mergeCell ref="Z122:AC122"/>
    <mergeCell ref="A47"/>
    <mergeCell ref="H59:J59"/>
    <mergeCell ref="R107:Y107"/>
    <mergeCell ref="C154:G154"/>
    <mergeCell ref="R50"/>
    <mergeCell ref="H73:P73"/>
    <mergeCell ref="H46:J46"/>
    <mergeCell ref="T66:W66"/>
    <mergeCell ref="X39:Y39"/>
    <mergeCell ref="F160:H160"/>
    <mergeCell ref="H61:J61"/>
    <mergeCell ref="R138:Y138"/>
    <mergeCell ref="Z59:AC59"/>
    <mergeCell ref="B41"/>
    <mergeCell ref="K60:L60"/>
    <mergeCell ref="Z119:AC119"/>
    <mergeCell ref="B35"/>
    <mergeCell ref="Z46:AC46"/>
    <mergeCell ref="Z40:AC40"/>
    <mergeCell ref="I158"/>
    <mergeCell ref="M42:O42"/>
    <mergeCell ref="H65:J65"/>
    <mergeCell ref="H84:P84"/>
    <mergeCell ref="S59"/>
    <mergeCell ref="H155:P155"/>
    <mergeCell ref="H149:P149"/>
    <mergeCell ref="S46"/>
    <mergeCell ref="Z104:AC104"/>
    <mergeCell ref="R133:Y133"/>
    <mergeCell ref="B66"/>
    <mergeCell ref="I160"/>
    <mergeCell ref="Z54:AC54"/>
    <mergeCell ref="X65:Y65"/>
    <mergeCell ref="H86:P86"/>
    <mergeCell ref="P60"/>
    <mergeCell ref="S61"/>
    <mergeCell ref="Z41:AC41"/>
    <mergeCell ref="Q97"/>
    <mergeCell ref="H151:P151"/>
    <mergeCell ref="S48"/>
    <mergeCell ref="R135:Y135"/>
    <mergeCell ref="Q142"/>
    <mergeCell ref="X63:Y63"/>
    <mergeCell ref="Z81:AC81"/>
    <mergeCell ref="H150:P150"/>
    <mergeCell ref="X50:Y50"/>
    <mergeCell ref="Z43:AC43"/>
    <mergeCell ref="B67"/>
    <mergeCell ref="B61"/>
    <mergeCell ref="Q79"/>
    <mergeCell ref="M44:O44"/>
    <mergeCell ref="R45"/>
    <mergeCell ref="C67:G67"/>
    <mergeCell ref="K65:L65"/>
    <mergeCell ref="R55"/>
    <mergeCell ref="J158:AC158"/>
    <mergeCell ref="A21:M21"/>
    <mergeCell ref="W7:Z7"/>
    <mergeCell ref="H34:J34"/>
    <mergeCell ref="R47"/>
    <mergeCell ref="Q81"/>
    <mergeCell ref="Q137"/>
    <mergeCell ref="C69:G69"/>
    <mergeCell ref="C96:G96"/>
    <mergeCell ref="M60:O60"/>
    <mergeCell ref="J160:AC160"/>
    <mergeCell ref="Z114:AC114"/>
    <mergeCell ref="H49:J49"/>
    <mergeCell ref="Q123"/>
    <mergeCell ref="H36:J36"/>
    <mergeCell ref="C62:G62"/>
    <mergeCell ref="A53"/>
    <mergeCell ref="Q110"/>
    <mergeCell ref="R82:Y82"/>
    <mergeCell ref="C98:G98"/>
    <mergeCell ref="Z107:AC107"/>
    <mergeCell ref="R153:Y153"/>
    <mergeCell ref="Z34:AC34"/>
    <mergeCell ref="Z143:AC143"/>
    <mergeCell ref="Q76"/>
    <mergeCell ref="R128:Y128"/>
    <mergeCell ref="T34:W34"/>
    <mergeCell ref="C64:G64"/>
    <mergeCell ref="P58"/>
    <mergeCell ref="R58"/>
    <mergeCell ref="Z36:AC36"/>
    <mergeCell ref="T39:W39"/>
    <mergeCell ref="H99:P99"/>
    <mergeCell ref="X53:Y53"/>
    <mergeCell ref="T57:W57"/>
    <mergeCell ref="X47:Y47"/>
    <mergeCell ref="R60"/>
    <mergeCell ref="F161:H161"/>
    <mergeCell ref="H101:P101"/>
    <mergeCell ref="Z61:AC61"/>
    <mergeCell ref="H62:J62"/>
    <mergeCell ref="B43"/>
    <mergeCell ref="X55:Y55"/>
    <mergeCell ref="M63:O63"/>
    <mergeCell ref="H76:P76"/>
    <mergeCell ref="T47:W47"/>
    <mergeCell ref="Q92"/>
    <mergeCell ref="R110:Y110"/>
    <mergeCell ref="J157:AC157"/>
    <mergeCell ref="M50:O50"/>
    <mergeCell ref="G8:V8"/>
    <mergeCell ref="Z125:AC125"/>
    <mergeCell ref="Q29"/>
    <mergeCell ref="Z112:AC112"/>
    <mergeCell ref="R75:Y75"/>
    <mergeCell ref="Q94"/>
    <mergeCell ref="A37"/>
    <mergeCell ref="R141:Y141"/>
    <mergeCell ref="B57"/>
    <mergeCell ref="C82:G82"/>
    <mergeCell ref="Z62:AC62"/>
    <mergeCell ref="G10:V10"/>
    <mergeCell ref="Z56:AC56"/>
    <mergeCell ref="Z127:AC127"/>
    <mergeCell ref="K38:L38"/>
    <mergeCell ref="M48:O48"/>
    <mergeCell ref="R143:Y143"/>
    <mergeCell ref="I161"/>
    <mergeCell ref="AA9:AC9"/>
    <mergeCell ref="R42"/>
    <mergeCell ref="Z64:AC64"/>
    <mergeCell ref="C111:G111"/>
    <mergeCell ref="Q9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B178"/>
  <sheetViews>
    <sheetView workbookViewId="0">
      <selection activeCell="A1" sqref="A1"/>
    </sheetView>
  </sheetViews>
  <sheetFormatPr baseColWidth="8" defaultRowHeight="15"/>
  <cols>
    <col width="5.42578125" customWidth="1" style="206" min="1" max="1"/>
    <col width="13" customWidth="1" style="206" min="2" max="2"/>
    <col width="2.42578125" customWidth="1" style="206" min="3" max="3"/>
    <col width="3.42578125" customWidth="1" style="206" min="4" max="4"/>
    <col width="2.42578125" customWidth="1" style="206" min="5" max="5"/>
    <col width="10.42578125" customWidth="1" style="206" min="6" max="6"/>
    <col width="4.42578125" customWidth="1" style="206" min="7" max="7"/>
    <col width="9.42578125" customWidth="1" style="206" min="8" max="8"/>
    <col width="23.42578125" customWidth="1" style="206" min="9" max="9"/>
    <col width="11.42578125" customWidth="1" style="206" min="10" max="10"/>
    <col width="5.42578125" customWidth="1" style="206" min="11" max="11"/>
    <col width="13" customWidth="1" style="206" min="12" max="12"/>
    <col width="7.42578125" customWidth="1" style="206" min="13" max="13"/>
    <col width="2.42578125" customWidth="1" style="206" min="14" max="14"/>
    <col width="8.42578125" customWidth="1" style="206" min="15" max="15"/>
    <col width="10.42578125" customWidth="1" style="206" min="16" max="16"/>
    <col width="13" customWidth="1" style="206" min="17" max="17"/>
    <col width="6.42578125" customWidth="1" style="206" min="18" max="18"/>
    <col width="4.42578125" customWidth="1" style="206" min="19" max="19"/>
    <col width="13" customWidth="1" style="206" min="20" max="20"/>
    <col width="1.42578125" customWidth="1" style="206" min="21" max="21"/>
    <col width="13" customWidth="1" style="206" min="22" max="22"/>
    <col width="13" customWidth="1" style="206" min="23" max="23"/>
    <col width="7.42578125" customWidth="1" style="206" min="24" max="24"/>
    <col width="1.42578125" customWidth="1" style="206" min="25" max="25"/>
    <col width="3.42578125" customWidth="1" style="206" min="26" max="26"/>
    <col width="13" customWidth="1" style="206" min="27" max="27"/>
    <col width="5.42578125" customWidth="1" style="206" min="28" max="28"/>
  </cols>
  <sheetData>
    <row r="1" ht="12.2" customHeight="1" s="206">
      <c r="A1" s="246" t="inlineStr">
        <is>
          <t>Унифицированная Форма № КС-2</t>
        </is>
      </c>
    </row>
    <row r="2" ht="12.2" customHeight="1" s="206">
      <c r="A2" s="246" t="inlineStr">
        <is>
          <t>Утверждена постановлением Госкомстата России</t>
        </is>
      </c>
    </row>
    <row r="3" ht="24.6" customHeight="1" s="206">
      <c r="A3" s="246" t="inlineStr">
        <is>
          <t>от 11.11.99 № 100</t>
        </is>
      </c>
    </row>
    <row r="4" ht="14.85" customHeight="1" s="206">
      <c r="A4" s="247" t="inlineStr"/>
      <c r="Z4" s="248" t="inlineStr">
        <is>
          <t>Код</t>
        </is>
      </c>
      <c r="AA4" s="249" t="n"/>
      <c r="AB4" s="250" t="n"/>
    </row>
    <row r="5" ht="14.85" customHeight="1" s="206">
      <c r="A5" s="251" t="inlineStr">
        <is>
          <t xml:space="preserve">Форма по ОКУД </t>
        </is>
      </c>
      <c r="Z5" s="248" t="inlineStr">
        <is>
          <t>0322005</t>
        </is>
      </c>
      <c r="AA5" s="249" t="n"/>
      <c r="AB5" s="250" t="n"/>
    </row>
    <row r="6" ht="14.85" customHeight="1" s="206">
      <c r="A6" s="247" t="inlineStr">
        <is>
          <t xml:space="preserve">Инвестор: </t>
        </is>
      </c>
      <c r="E6" s="252" t="inlineStr"/>
      <c r="F6" s="253" t="n"/>
      <c r="G6" s="253" t="n"/>
      <c r="H6" s="253" t="n"/>
      <c r="I6" s="253" t="n"/>
      <c r="J6" s="253" t="n"/>
      <c r="K6" s="253" t="n"/>
      <c r="L6" s="253" t="n"/>
      <c r="M6" s="253" t="n"/>
      <c r="N6" s="253" t="n"/>
      <c r="O6" s="253" t="n"/>
      <c r="P6" s="253" t="n"/>
      <c r="Q6" s="253" t="n"/>
      <c r="R6" s="253" t="n"/>
      <c r="S6" s="253" t="n"/>
      <c r="T6" s="253" t="n"/>
      <c r="U6" s="253" t="n"/>
      <c r="V6" s="251" t="inlineStr">
        <is>
          <t xml:space="preserve">по ОКПО </t>
        </is>
      </c>
      <c r="Z6" s="254" t="inlineStr"/>
      <c r="AA6" s="255" t="n"/>
      <c r="AB6" s="256" t="n"/>
    </row>
    <row r="7" ht="14.85" customHeight="1" s="206">
      <c r="A7" s="247" t="inlineStr"/>
      <c r="E7" s="257" t="inlineStr">
        <is>
          <t>(организация, адрес, телефон, факс)</t>
        </is>
      </c>
      <c r="V7" s="247" t="inlineStr"/>
      <c r="Z7" s="258" t="inlineStr"/>
      <c r="AA7" s="253" t="n"/>
      <c r="AB7" s="259" t="n"/>
    </row>
    <row r="8" ht="14.85" customHeight="1" s="206">
      <c r="A8" s="247" t="inlineStr">
        <is>
          <t xml:space="preserve">Заказчик (Генподрядчик): </t>
        </is>
      </c>
      <c r="G8" s="252" t="inlineStr">
        <is>
          <t>Представитель МКД</t>
        </is>
      </c>
      <c r="H8" s="253" t="n"/>
      <c r="I8" s="253" t="n"/>
      <c r="J8" s="253" t="n"/>
      <c r="K8" s="253" t="n"/>
      <c r="L8" s="253" t="n"/>
      <c r="M8" s="253" t="n"/>
      <c r="N8" s="253" t="n"/>
      <c r="O8" s="253" t="n"/>
      <c r="P8" s="253" t="n"/>
      <c r="Q8" s="253" t="n"/>
      <c r="R8" s="253" t="n"/>
      <c r="S8" s="253" t="n"/>
      <c r="T8" s="253" t="n"/>
      <c r="U8" s="253" t="n"/>
      <c r="V8" s="251" t="inlineStr">
        <is>
          <t xml:space="preserve">по ОКПО </t>
        </is>
      </c>
      <c r="Z8" s="254" t="inlineStr"/>
      <c r="AA8" s="255" t="n"/>
      <c r="AB8" s="256" t="n"/>
    </row>
    <row r="9" ht="14.85" customHeight="1" s="206">
      <c r="A9" s="247" t="inlineStr"/>
      <c r="G9" s="257" t="inlineStr">
        <is>
          <t>(организация, адрес, телефон, факс)</t>
        </is>
      </c>
      <c r="V9" s="247" t="inlineStr"/>
      <c r="Z9" s="258" t="inlineStr"/>
      <c r="AA9" s="253" t="n"/>
      <c r="AB9" s="259" t="n"/>
    </row>
    <row r="10" ht="14.85" customHeight="1" s="206">
      <c r="A10" s="247" t="inlineStr">
        <is>
          <t xml:space="preserve">Подрядчик (Субподрядчик): </t>
        </is>
      </c>
      <c r="G10" s="252" t="inlineStr">
        <is>
          <t>ООО "УК Жилищные решения"</t>
        </is>
      </c>
      <c r="H10" s="253" t="n"/>
      <c r="I10" s="253" t="n"/>
      <c r="J10" s="253" t="n"/>
      <c r="K10" s="253" t="n"/>
      <c r="L10" s="253" t="n"/>
      <c r="M10" s="253" t="n"/>
      <c r="N10" s="253" t="n"/>
      <c r="O10" s="253" t="n"/>
      <c r="P10" s="253" t="n"/>
      <c r="Q10" s="253" t="n"/>
      <c r="R10" s="253" t="n"/>
      <c r="S10" s="253" t="n"/>
      <c r="T10" s="253" t="n"/>
      <c r="U10" s="253" t="n"/>
      <c r="V10" s="251" t="inlineStr">
        <is>
          <t xml:space="preserve">по ОКПО </t>
        </is>
      </c>
      <c r="Z10" s="254" t="inlineStr"/>
      <c r="AA10" s="255" t="n"/>
      <c r="AB10" s="256" t="n"/>
    </row>
    <row r="11" ht="14.85" customHeight="1" s="206">
      <c r="A11" s="247" t="inlineStr"/>
      <c r="G11" s="257" t="inlineStr">
        <is>
          <t>(организация, адрес, телефон, факс)</t>
        </is>
      </c>
      <c r="V11" s="247" t="inlineStr"/>
      <c r="Z11" s="258" t="inlineStr"/>
      <c r="AA11" s="253" t="n"/>
      <c r="AB11" s="259" t="n"/>
    </row>
    <row r="12" ht="14.85" customHeight="1" s="206">
      <c r="A12" s="247" t="inlineStr">
        <is>
          <t xml:space="preserve">Стройка: </t>
        </is>
      </c>
      <c r="D12" s="252" t="inlineStr">
        <is>
          <t>Содержание и текущий ремонт МКД Московская область го Щелково, Фряново</t>
        </is>
      </c>
      <c r="E12" s="253" t="n"/>
      <c r="F12" s="253" t="n"/>
      <c r="G12" s="253" t="n"/>
      <c r="H12" s="253" t="n"/>
      <c r="I12" s="253" t="n"/>
      <c r="J12" s="253" t="n"/>
      <c r="K12" s="253" t="n"/>
      <c r="L12" s="253" t="n"/>
      <c r="M12" s="253" t="n"/>
      <c r="N12" s="253" t="n"/>
      <c r="O12" s="253" t="n"/>
      <c r="P12" s="253" t="n"/>
      <c r="Q12" s="253" t="n"/>
      <c r="R12" s="253" t="n"/>
      <c r="S12" s="253" t="n"/>
      <c r="T12" s="253" t="n"/>
      <c r="U12" s="253" t="n"/>
      <c r="V12" s="251" t="inlineStr"/>
      <c r="Z12" s="248" t="inlineStr"/>
      <c r="AA12" s="249" t="n"/>
      <c r="AB12" s="250" t="n"/>
    </row>
    <row r="13" ht="14.85" customHeight="1" s="206">
      <c r="A13" s="247" t="inlineStr">
        <is>
          <t xml:space="preserve">Объект: </t>
        </is>
      </c>
      <c r="D13" s="252" t="inlineStr">
        <is>
          <t>Содержание и текущий ремонт МКД Московская область го Щелково, Фряново</t>
        </is>
      </c>
      <c r="E13" s="253" t="n"/>
      <c r="F13" s="253" t="n"/>
      <c r="G13" s="253" t="n"/>
      <c r="H13" s="253" t="n"/>
      <c r="I13" s="253" t="n"/>
      <c r="J13" s="253" t="n"/>
      <c r="K13" s="253" t="n"/>
      <c r="L13" s="253" t="n"/>
      <c r="M13" s="253" t="n"/>
      <c r="N13" s="253" t="n"/>
      <c r="O13" s="253" t="n"/>
      <c r="P13" s="253" t="n"/>
      <c r="Q13" s="253" t="n"/>
      <c r="R13" s="253" t="n"/>
      <c r="S13" s="253" t="n"/>
      <c r="T13" s="253" t="n"/>
      <c r="U13" s="253" t="n"/>
      <c r="V13" s="251" t="inlineStr"/>
      <c r="Z13" s="248" t="inlineStr"/>
      <c r="AA13" s="249" t="n"/>
      <c r="AB13" s="250" t="n"/>
    </row>
    <row r="14" ht="14.85" customHeight="1" s="206">
      <c r="A14" s="251" t="inlineStr">
        <is>
          <t xml:space="preserve">Вид деятельности по ОКДП </t>
        </is>
      </c>
      <c r="Z14" s="248" t="inlineStr"/>
      <c r="AA14" s="249" t="n"/>
      <c r="AB14" s="250" t="n"/>
    </row>
    <row r="15" ht="14.85" customHeight="1" s="206">
      <c r="A15" s="251" t="inlineStr">
        <is>
          <t xml:space="preserve">Договор подряда (контракт) </t>
        </is>
      </c>
      <c r="X15" s="260" t="inlineStr">
        <is>
          <t>номер</t>
        </is>
      </c>
      <c r="Y15" s="250" t="n"/>
      <c r="Z15" s="261" t="inlineStr"/>
      <c r="AA15" s="249" t="n"/>
      <c r="AB15" s="250" t="n"/>
    </row>
    <row r="16" ht="14.85" customHeight="1" s="206">
      <c r="A16" s="247" t="inlineStr"/>
      <c r="X16" s="248" t="inlineStr">
        <is>
          <t>дата</t>
        </is>
      </c>
      <c r="Y16" s="250" t="n"/>
      <c r="Z16" s="261" t="inlineStr"/>
      <c r="AA16" s="261" t="inlineStr"/>
      <c r="AB16" s="261" t="inlineStr"/>
    </row>
    <row r="17" ht="14.85" customHeight="1" s="206">
      <c r="A17" s="251" t="inlineStr">
        <is>
          <t>Вид операции</t>
        </is>
      </c>
      <c r="Z17" s="248" t="inlineStr"/>
      <c r="AA17" s="249" t="n"/>
      <c r="AB17" s="250" t="n"/>
    </row>
    <row r="18" ht="12.2" customHeight="1" s="206">
      <c r="A18" s="262" t="inlineStr"/>
    </row>
    <row r="19" ht="14.85" customHeight="1" s="206">
      <c r="A19" s="251" t="inlineStr"/>
      <c r="U19" s="248" t="inlineStr">
        <is>
          <t>Отчетный период</t>
        </is>
      </c>
      <c r="V19" s="249" t="n"/>
      <c r="W19" s="249" t="n"/>
      <c r="X19" s="249" t="n"/>
      <c r="Y19" s="249" t="n"/>
      <c r="Z19" s="249" t="n"/>
      <c r="AA19" s="249" t="n"/>
      <c r="AB19" s="250" t="n"/>
    </row>
    <row r="20" ht="14.85" customHeight="1" s="206">
      <c r="A20" s="251" t="inlineStr"/>
      <c r="N20" s="248" t="inlineStr">
        <is>
          <t>Номер документа</t>
        </is>
      </c>
      <c r="O20" s="249" t="n"/>
      <c r="P20" s="250" t="n"/>
      <c r="Q20" s="248" t="inlineStr">
        <is>
          <t>Дата составления</t>
        </is>
      </c>
      <c r="R20" s="249" t="n"/>
      <c r="S20" s="250" t="n"/>
      <c r="T20" s="247" t="inlineStr"/>
      <c r="U20" s="248" t="inlineStr">
        <is>
          <t>с</t>
        </is>
      </c>
      <c r="V20" s="249" t="n"/>
      <c r="W20" s="249" t="n"/>
      <c r="X20" s="249" t="n"/>
      <c r="Y20" s="250" t="n"/>
      <c r="Z20" s="248" t="inlineStr">
        <is>
          <t>по</t>
        </is>
      </c>
      <c r="AA20" s="249" t="n"/>
      <c r="AB20" s="250" t="n"/>
    </row>
    <row r="21" ht="14.85" customHeight="1" s="206">
      <c r="A21" s="251" t="inlineStr"/>
      <c r="N21" s="248" t="inlineStr"/>
      <c r="O21" s="249" t="n"/>
      <c r="P21" s="250" t="n"/>
      <c r="Q21" s="248" t="inlineStr">
        <is>
          <t>30.11.2025</t>
        </is>
      </c>
      <c r="R21" s="249" t="n"/>
      <c r="S21" s="250" t="n"/>
      <c r="T21" s="247" t="inlineStr"/>
      <c r="U21" s="261" t="inlineStr">
        <is>
          <t>01.11.2025</t>
        </is>
      </c>
      <c r="V21" s="249" t="n"/>
      <c r="W21" s="249" t="n"/>
      <c r="X21" s="249" t="n"/>
      <c r="Y21" s="250" t="n"/>
      <c r="Z21" s="261" t="inlineStr">
        <is>
          <t>30.11.2025</t>
        </is>
      </c>
      <c r="AA21" s="249" t="n"/>
      <c r="AB21" s="250" t="n"/>
    </row>
    <row r="22" ht="51.75" customHeight="1" s="206">
      <c r="A22" s="263" t="inlineStr">
        <is>
          <t>АКТ о приемке выполненных работ</t>
        </is>
      </c>
    </row>
    <row r="23" ht="12.2" customHeight="1" s="206">
      <c r="A23" s="262" t="inlineStr"/>
    </row>
    <row r="24" ht="12.2" customHeight="1" s="206">
      <c r="A24" s="264" t="n"/>
      <c r="L24" s="265" t="n"/>
      <c r="O24" s="264" t="n"/>
    </row>
    <row r="25" ht="12.2" customHeight="1" s="206">
      <c r="A25" s="262" t="inlineStr"/>
    </row>
    <row r="26" ht="24.6" customHeight="1" s="206">
      <c r="A26" s="261" t="inlineStr">
        <is>
          <t>Номер</t>
        </is>
      </c>
      <c r="B26" s="256" t="n"/>
      <c r="C26" s="261" t="inlineStr">
        <is>
          <t>Обоснование</t>
        </is>
      </c>
      <c r="D26" s="255" t="n"/>
      <c r="E26" s="255" t="n"/>
      <c r="F26" s="255" t="n"/>
      <c r="G26" s="256" t="n"/>
      <c r="H26" s="261" t="inlineStr">
        <is>
          <t>Наименование работ и затрат</t>
        </is>
      </c>
      <c r="I26" s="255" t="n"/>
      <c r="J26" s="256" t="n"/>
      <c r="K26" s="261" t="inlineStr">
        <is>
          <t>Единица измерения</t>
        </is>
      </c>
      <c r="L26" s="256" t="n"/>
      <c r="M26" s="261" t="inlineStr">
        <is>
          <t>Количество</t>
        </is>
      </c>
      <c r="N26" s="249" t="n"/>
      <c r="O26" s="249" t="n"/>
      <c r="P26" s="250" t="n"/>
      <c r="Q26" s="261" t="inlineStr">
        <is>
          <t>Сметная стоимость, руб</t>
        </is>
      </c>
      <c r="R26" s="249" t="n"/>
      <c r="S26" s="249" t="n"/>
      <c r="T26" s="249" t="n"/>
      <c r="U26" s="249" t="n"/>
      <c r="V26" s="249" t="n"/>
      <c r="W26" s="249" t="n"/>
      <c r="X26" s="249" t="n"/>
      <c r="Y26" s="249" t="n"/>
      <c r="Z26" s="249" t="n"/>
      <c r="AA26" s="249" t="n"/>
      <c r="AB26" s="250" t="n"/>
    </row>
    <row r="27" ht="12.2" customHeight="1" s="206">
      <c r="A27" s="266" t="n"/>
      <c r="B27" s="259" t="n"/>
      <c r="C27" s="267" t="n"/>
      <c r="G27" s="268" t="n"/>
      <c r="H27" s="267" t="n"/>
      <c r="J27" s="268" t="n"/>
      <c r="K27" s="267" t="n"/>
      <c r="L27" s="268" t="n"/>
      <c r="M27" s="261" t="inlineStr">
        <is>
          <t>на единицу измерения</t>
        </is>
      </c>
      <c r="N27" s="256" t="n"/>
      <c r="O27" s="261" t="inlineStr">
        <is>
          <t>коэффициенты</t>
        </is>
      </c>
      <c r="P27" s="261" t="inlineStr">
        <is>
          <t>всего с учетом коэффициентов</t>
        </is>
      </c>
      <c r="Q27" s="261" t="inlineStr">
        <is>
          <t>на единицу измерения в базисном уровне цен</t>
        </is>
      </c>
      <c r="R27" s="261" t="inlineStr">
        <is>
          <t>индекс</t>
        </is>
      </c>
      <c r="S27" s="261" t="inlineStr">
        <is>
          <t>на единицу измерения в текущем уровне цен</t>
        </is>
      </c>
      <c r="T27" s="255" t="n"/>
      <c r="U27" s="255" t="n"/>
      <c r="V27" s="256" t="n"/>
      <c r="W27" s="261" t="inlineStr">
        <is>
          <t>коэффициенты</t>
        </is>
      </c>
      <c r="X27" s="256" t="n"/>
      <c r="Y27" s="261" t="inlineStr">
        <is>
          <t>всего в текущем уровне цен</t>
        </is>
      </c>
      <c r="Z27" s="255" t="n"/>
      <c r="AA27" s="255" t="n"/>
      <c r="AB27" s="256" t="n"/>
    </row>
    <row r="28" ht="61.35" customHeight="1" s="206">
      <c r="A28" s="261" t="inlineStr">
        <is>
          <t>по пор.</t>
        </is>
      </c>
      <c r="B28" s="261" t="inlineStr">
        <is>
          <t>поз. по см.</t>
        </is>
      </c>
      <c r="C28" s="266" t="n"/>
      <c r="D28" s="253" t="n"/>
      <c r="E28" s="253" t="n"/>
      <c r="F28" s="253" t="n"/>
      <c r="G28" s="259" t="n"/>
      <c r="H28" s="266" t="n"/>
      <c r="I28" s="253" t="n"/>
      <c r="J28" s="259" t="n"/>
      <c r="K28" s="266" t="n"/>
      <c r="L28" s="259" t="n"/>
      <c r="M28" s="266" t="n"/>
      <c r="N28" s="259" t="n"/>
      <c r="O28" s="269" t="n"/>
      <c r="P28" s="269" t="n"/>
      <c r="Q28" s="269" t="n"/>
      <c r="R28" s="269" t="n"/>
      <c r="S28" s="266" t="n"/>
      <c r="T28" s="253" t="n"/>
      <c r="U28" s="253" t="n"/>
      <c r="V28" s="259" t="n"/>
      <c r="W28" s="266" t="n"/>
      <c r="X28" s="259" t="n"/>
      <c r="Y28" s="266" t="n"/>
      <c r="Z28" s="253" t="n"/>
      <c r="AA28" s="253" t="n"/>
      <c r="AB28" s="259" t="n"/>
    </row>
    <row r="29" ht="18.4" customHeight="1" s="206">
      <c r="A29" s="261" t="inlineStr">
        <is>
          <t>1</t>
        </is>
      </c>
      <c r="B29" s="261" t="inlineStr">
        <is>
          <t>2</t>
        </is>
      </c>
      <c r="C29" s="261" t="inlineStr">
        <is>
          <t>3</t>
        </is>
      </c>
      <c r="D29" s="249" t="n"/>
      <c r="E29" s="249" t="n"/>
      <c r="F29" s="249" t="n"/>
      <c r="G29" s="250" t="n"/>
      <c r="H29" s="261" t="inlineStr">
        <is>
          <t>4</t>
        </is>
      </c>
      <c r="I29" s="249" t="n"/>
      <c r="J29" s="250" t="n"/>
      <c r="K29" s="261" t="inlineStr">
        <is>
          <t>5</t>
        </is>
      </c>
      <c r="L29" s="250" t="n"/>
      <c r="M29" s="261" t="inlineStr">
        <is>
          <t>6</t>
        </is>
      </c>
      <c r="N29" s="250" t="n"/>
      <c r="O29" s="261" t="inlineStr">
        <is>
          <t>7</t>
        </is>
      </c>
      <c r="P29" s="261" t="inlineStr">
        <is>
          <t>8</t>
        </is>
      </c>
      <c r="Q29" s="261" t="inlineStr">
        <is>
          <t>9</t>
        </is>
      </c>
      <c r="R29" s="261" t="inlineStr">
        <is>
          <t>10</t>
        </is>
      </c>
      <c r="S29" s="261" t="inlineStr">
        <is>
          <t>11</t>
        </is>
      </c>
      <c r="T29" s="249" t="n"/>
      <c r="U29" s="249" t="n"/>
      <c r="V29" s="250" t="n"/>
      <c r="W29" s="261" t="inlineStr">
        <is>
          <t>12</t>
        </is>
      </c>
      <c r="X29" s="250" t="n"/>
      <c r="Y29" s="261" t="inlineStr">
        <is>
          <t>13</t>
        </is>
      </c>
      <c r="Z29" s="249" t="n"/>
      <c r="AA29" s="249" t="n"/>
      <c r="AB29" s="250" t="n"/>
    </row>
    <row r="31" ht="12.2" customHeight="1" s="206">
      <c r="A31" s="270" t="inlineStr">
        <is>
          <t>комарова 17/2</t>
        </is>
      </c>
      <c r="B31" s="253" t="n"/>
      <c r="C31" s="253" t="n"/>
      <c r="D31" s="253" t="n"/>
      <c r="E31" s="253" t="n"/>
      <c r="F31" s="253" t="n"/>
      <c r="G31" s="253" t="n"/>
      <c r="H31" s="253" t="n"/>
      <c r="I31" s="253" t="n"/>
      <c r="J31" s="253" t="n"/>
      <c r="K31" s="253" t="n"/>
      <c r="L31" s="253" t="n"/>
      <c r="M31" s="253" t="n"/>
      <c r="N31" s="253" t="n"/>
      <c r="O31" s="253" t="n"/>
      <c r="P31" s="253" t="n"/>
      <c r="Q31" s="253" t="n"/>
      <c r="R31" s="253" t="n"/>
      <c r="S31" s="253" t="n"/>
      <c r="T31" s="253" t="n"/>
      <c r="U31" s="253" t="n"/>
      <c r="V31" s="253" t="n"/>
      <c r="W31" s="253" t="n"/>
      <c r="X31" s="253" t="n"/>
      <c r="Y31" s="253" t="n"/>
      <c r="Z31" s="253" t="n"/>
      <c r="AA31" s="253" t="n"/>
      <c r="AB31" s="253" t="n"/>
    </row>
    <row r="33" ht="12.2" customHeight="1" s="206">
      <c r="A33" s="270" t="inlineStr">
        <is>
          <t>сантехнические работы</t>
        </is>
      </c>
      <c r="B33" s="253" t="n"/>
      <c r="C33" s="253" t="n"/>
      <c r="D33" s="253" t="n"/>
      <c r="E33" s="253" t="n"/>
      <c r="F33" s="253" t="n"/>
      <c r="G33" s="253" t="n"/>
      <c r="H33" s="253" t="n"/>
      <c r="I33" s="253" t="n"/>
      <c r="J33" s="253" t="n"/>
      <c r="K33" s="253" t="n"/>
      <c r="L33" s="253" t="n"/>
      <c r="M33" s="253" t="n"/>
      <c r="N33" s="253" t="n"/>
      <c r="O33" s="253" t="n"/>
      <c r="P33" s="253" t="n"/>
      <c r="Q33" s="253" t="n"/>
      <c r="R33" s="253" t="n"/>
      <c r="S33" s="253" t="n"/>
      <c r="T33" s="253" t="n"/>
      <c r="U33" s="253" t="n"/>
      <c r="V33" s="253" t="n"/>
      <c r="W33" s="253" t="n"/>
      <c r="X33" s="253" t="n"/>
      <c r="Y33" s="253" t="n"/>
      <c r="Z33" s="253" t="n"/>
      <c r="AA33" s="253" t="n"/>
      <c r="AB33" s="253" t="n"/>
    </row>
    <row r="34" ht="24.6" customHeight="1" s="206">
      <c r="A34" s="262" t="inlineStr">
        <is>
          <t>1</t>
        </is>
      </c>
      <c r="B34" s="271" t="inlineStr">
        <is>
          <t>0</t>
        </is>
      </c>
      <c r="C34" s="271" t="inlineStr">
        <is>
          <t>ГЭСНр 65-02-012-02</t>
        </is>
      </c>
      <c r="H34" s="271" t="inlineStr">
        <is>
          <t>Слив и наполнение водой системы отопления: с осмотром системы</t>
        </is>
      </c>
      <c r="K34" s="271" t="inlineStr">
        <is>
          <t>1000 м3</t>
        </is>
      </c>
      <c r="M34" s="283" t="n">
        <v>1</v>
      </c>
      <c r="O34" s="246" t="inlineStr"/>
      <c r="P34" s="273" t="n">
        <v>1</v>
      </c>
      <c r="Q34" s="246" t="inlineStr"/>
      <c r="R34" s="246" t="inlineStr"/>
      <c r="S34" s="246" t="inlineStr"/>
      <c r="W34" s="246" t="inlineStr"/>
      <c r="Y34" s="246" t="inlineStr"/>
    </row>
    <row r="35" ht="12.2" customHeight="1" s="206">
      <c r="A35" s="262" t="inlineStr"/>
      <c r="B35" s="262" t="inlineStr"/>
      <c r="C35" s="262" t="inlineStr">
        <is>
          <t xml:space="preserve">             1</t>
        </is>
      </c>
      <c r="H35" s="262" t="inlineStr">
        <is>
          <t>ОТ(ЗТ)</t>
        </is>
      </c>
      <c r="K35" s="262" t="inlineStr">
        <is>
          <t>чел.-ч</t>
        </is>
      </c>
      <c r="M35" s="246" t="inlineStr"/>
      <c r="O35" s="246" t="inlineStr"/>
      <c r="P35" s="272" t="n">
        <v>1.27</v>
      </c>
      <c r="Q35" s="246" t="inlineStr"/>
      <c r="R35" s="246" t="inlineStr"/>
      <c r="S35" s="246" t="inlineStr"/>
      <c r="W35" s="246" t="inlineStr"/>
      <c r="Y35" s="273" t="n">
        <v>601.15</v>
      </c>
    </row>
    <row r="36" ht="12.2" customHeight="1" s="206">
      <c r="A36" s="262" t="inlineStr"/>
      <c r="B36" s="262" t="inlineStr"/>
      <c r="C36" s="262" t="inlineStr">
        <is>
          <t>1-100-30</t>
        </is>
      </c>
      <c r="H36" s="262" t="inlineStr">
        <is>
          <t>Средний разряд работы 3,0</t>
        </is>
      </c>
      <c r="K36" s="262" t="inlineStr">
        <is>
          <t>чел.-ч</t>
        </is>
      </c>
      <c r="M36" s="272" t="n">
        <v>1.27</v>
      </c>
      <c r="O36" s="246" t="inlineStr"/>
      <c r="P36" s="272" t="n">
        <v>1.27</v>
      </c>
      <c r="Q36" s="246" t="inlineStr"/>
      <c r="R36" s="246" t="inlineStr"/>
      <c r="S36" s="272" t="n">
        <v>473.35</v>
      </c>
      <c r="W36" s="246" t="inlineStr"/>
      <c r="Y36" s="272" t="n">
        <v>601.15</v>
      </c>
    </row>
    <row r="37" ht="12.2" customHeight="1" s="206">
      <c r="A37" s="262" t="inlineStr"/>
      <c r="B37" s="262" t="inlineStr"/>
      <c r="C37" s="262" t="inlineStr"/>
      <c r="H37" s="284" t="inlineStr">
        <is>
          <t>Итого прямые затраты</t>
        </is>
      </c>
      <c r="I37" s="255" t="n"/>
      <c r="J37" s="255" t="n"/>
      <c r="K37" s="285" t="inlineStr"/>
      <c r="L37" s="255" t="n"/>
      <c r="M37" s="285" t="inlineStr"/>
      <c r="N37" s="255" t="n"/>
      <c r="O37" s="285" t="inlineStr"/>
      <c r="P37" s="285" t="inlineStr"/>
      <c r="Q37" s="285" t="inlineStr"/>
      <c r="R37" s="285" t="inlineStr"/>
      <c r="S37" s="285" t="inlineStr"/>
      <c r="T37" s="255" t="n"/>
      <c r="U37" s="255" t="n"/>
      <c r="V37" s="255" t="n"/>
      <c r="W37" s="285" t="inlineStr"/>
      <c r="X37" s="255" t="n"/>
      <c r="Y37" s="286" t="n">
        <v>601.15</v>
      </c>
      <c r="Z37" s="255" t="n"/>
      <c r="AA37" s="255" t="n"/>
      <c r="AB37" s="255" t="n"/>
    </row>
    <row r="38" ht="12.2" customHeight="1" s="206">
      <c r="C38" s="262" t="inlineStr"/>
      <c r="H38" s="262" t="inlineStr">
        <is>
          <t>ФОТ</t>
        </is>
      </c>
      <c r="K38" s="262" t="inlineStr"/>
      <c r="M38" s="246" t="inlineStr"/>
      <c r="O38" s="246" t="inlineStr"/>
      <c r="P38" s="246" t="inlineStr"/>
      <c r="Q38" s="262" t="inlineStr"/>
      <c r="R38" s="262" t="inlineStr"/>
      <c r="S38" s="262" t="inlineStr"/>
      <c r="W38" s="262" t="inlineStr"/>
      <c r="Y38" s="272" t="n">
        <v>601.15</v>
      </c>
    </row>
    <row r="39" ht="36.75" customHeight="1" s="206">
      <c r="C39" s="262" t="inlineStr">
        <is>
          <t>812/пр_2020_прил._т._п.99.2_гр.3</t>
        </is>
      </c>
      <c r="H39" s="262" t="inlineStr">
        <is>
          <t>НР (Внутренние санитарно-технические работы: смена труб, санприборов, запорной арматуры и другое)</t>
        </is>
      </c>
      <c r="K39" s="262" t="inlineStr">
        <is>
          <t>%</t>
        </is>
      </c>
      <c r="M39" s="283" t="n">
        <v>103</v>
      </c>
      <c r="O39" s="246" t="inlineStr"/>
      <c r="P39" s="272" t="n">
        <v>103</v>
      </c>
      <c r="Q39" s="262" t="inlineStr"/>
      <c r="R39" s="262" t="inlineStr"/>
      <c r="S39" s="262" t="inlineStr"/>
      <c r="W39" s="262" t="inlineStr"/>
      <c r="Y39" s="272" t="n">
        <v>619.1799999999999</v>
      </c>
    </row>
    <row r="40" ht="36.75" customHeight="1" s="206">
      <c r="C40" s="262" t="inlineStr">
        <is>
          <t>774/пр_2020_прил._т._п.99.2_гр.3</t>
        </is>
      </c>
      <c r="H40" s="262" t="inlineStr">
        <is>
          <t>СП (Внутренние санитарно-технические работы: смена труб, санприборов, запорной арматуры и другое)</t>
        </is>
      </c>
      <c r="K40" s="262" t="inlineStr">
        <is>
          <t>%</t>
        </is>
      </c>
      <c r="M40" s="283" t="n">
        <v>52</v>
      </c>
      <c r="O40" s="246" t="inlineStr"/>
      <c r="P40" s="272" t="n">
        <v>52</v>
      </c>
      <c r="Q40" s="262" t="inlineStr"/>
      <c r="R40" s="262" t="inlineStr"/>
      <c r="S40" s="262" t="inlineStr"/>
      <c r="W40" s="262" t="inlineStr"/>
      <c r="Y40" s="272" t="n">
        <v>312.6</v>
      </c>
    </row>
    <row r="41">
      <c r="A41" s="287" t="n"/>
      <c r="B41" s="287" t="n"/>
      <c r="C41" s="287" t="n"/>
      <c r="D41" s="287" t="n"/>
      <c r="E41" s="287" t="n"/>
      <c r="F41" s="287" t="n"/>
      <c r="G41" s="287" t="n"/>
      <c r="H41" s="287" t="n"/>
      <c r="I41" s="287" t="n"/>
      <c r="J41" s="287" t="n"/>
      <c r="K41" s="287" t="n"/>
      <c r="L41" s="287" t="n"/>
      <c r="M41" s="287" t="n"/>
      <c r="N41" s="287" t="n"/>
      <c r="O41" s="287" t="n"/>
      <c r="P41" s="287" t="n"/>
      <c r="Q41" s="287" t="n"/>
      <c r="R41" s="287" t="n"/>
      <c r="S41" s="287" t="n"/>
      <c r="T41" s="287" t="n"/>
      <c r="U41" s="287" t="n"/>
      <c r="V41" s="287" t="n"/>
      <c r="W41" s="287" t="n"/>
      <c r="X41" s="287" t="n"/>
      <c r="Y41" s="287" t="n"/>
      <c r="Z41" s="287" t="n"/>
      <c r="AA41" s="287" t="n"/>
      <c r="AB41" s="287" t="n"/>
    </row>
    <row r="42" ht="12.2" customHeight="1" s="206">
      <c r="H42" s="271" t="inlineStr">
        <is>
          <t>Всего по позиции</t>
        </is>
      </c>
      <c r="R42" s="262" t="inlineStr"/>
      <c r="S42" s="273" t="n">
        <v>1532.93</v>
      </c>
      <c r="W42" s="262" t="inlineStr"/>
      <c r="Y42" s="273" t="n">
        <v>1532.93</v>
      </c>
    </row>
    <row r="43" ht="36.75" customHeight="1" s="206">
      <c r="A43" s="262" t="inlineStr">
        <is>
          <t>2</t>
        </is>
      </c>
      <c r="B43" s="271" t="inlineStr">
        <is>
          <t>1</t>
        </is>
      </c>
      <c r="C43" s="271" t="inlineStr">
        <is>
          <t>ГЭСНр 65-02-004-01</t>
        </is>
      </c>
      <c r="H43" s="271" t="inlineStr">
        <is>
          <t>Смена отдельных участков трубопроводов с заготовкой труб в построечных условиях диаметром: до 20 мм</t>
        </is>
      </c>
      <c r="K43" s="271" t="inlineStr">
        <is>
          <t>100 м</t>
        </is>
      </c>
      <c r="M43" s="272" t="n">
        <v>0.01</v>
      </c>
      <c r="O43" s="246" t="inlineStr"/>
      <c r="P43" s="273" t="n">
        <v>0.01</v>
      </c>
      <c r="Q43" s="246" t="inlineStr"/>
      <c r="R43" s="246" t="inlineStr"/>
      <c r="S43" s="246" t="inlineStr"/>
      <c r="W43" s="246" t="inlineStr"/>
      <c r="Y43" s="246" t="inlineStr"/>
    </row>
    <row r="44" ht="12.2" customHeight="1" s="206">
      <c r="A44" s="262" t="inlineStr"/>
      <c r="B44" s="262" t="inlineStr"/>
      <c r="C44" s="262" t="inlineStr">
        <is>
          <t xml:space="preserve">             1</t>
        </is>
      </c>
      <c r="H44" s="262" t="inlineStr">
        <is>
          <t>ОТ(ЗТ)</t>
        </is>
      </c>
      <c r="K44" s="262" t="inlineStr">
        <is>
          <t>чел.-ч</t>
        </is>
      </c>
      <c r="M44" s="246" t="inlineStr"/>
      <c r="O44" s="246" t="inlineStr"/>
      <c r="P44" s="274" t="n">
        <v>0.8120000000000001</v>
      </c>
      <c r="Q44" s="246" t="inlineStr"/>
      <c r="R44" s="246" t="inlineStr"/>
      <c r="S44" s="246" t="inlineStr"/>
      <c r="W44" s="246" t="inlineStr"/>
      <c r="Y44" s="273" t="n">
        <v>384.36</v>
      </c>
    </row>
    <row r="45" ht="12.2" customHeight="1" s="206">
      <c r="A45" s="262" t="inlineStr"/>
      <c r="B45" s="262" t="inlineStr"/>
      <c r="C45" s="262" t="inlineStr">
        <is>
          <t>1-100-30</t>
        </is>
      </c>
      <c r="H45" s="262" t="inlineStr">
        <is>
          <t>Средний разряд работы 3,0</t>
        </is>
      </c>
      <c r="K45" s="262" t="inlineStr">
        <is>
          <t>чел.-ч</t>
        </is>
      </c>
      <c r="M45" s="275" t="n">
        <v>81.2</v>
      </c>
      <c r="O45" s="246" t="inlineStr"/>
      <c r="P45" s="274" t="n">
        <v>0.8120000000000001</v>
      </c>
      <c r="Q45" s="246" t="inlineStr"/>
      <c r="R45" s="246" t="inlineStr"/>
      <c r="S45" s="272" t="n">
        <v>473.35</v>
      </c>
      <c r="W45" s="246" t="inlineStr"/>
      <c r="Y45" s="272" t="n">
        <v>384.36</v>
      </c>
    </row>
    <row r="46" ht="12.2" customHeight="1" s="206">
      <c r="A46" s="262" t="inlineStr"/>
      <c r="B46" s="262" t="inlineStr"/>
      <c r="C46" s="262" t="inlineStr">
        <is>
          <t xml:space="preserve">             2</t>
        </is>
      </c>
      <c r="H46" s="262" t="inlineStr">
        <is>
          <t>ЭМ</t>
        </is>
      </c>
      <c r="K46" s="262" t="inlineStr"/>
      <c r="M46" s="246" t="inlineStr"/>
      <c r="O46" s="246" t="inlineStr"/>
      <c r="P46" s="246" t="inlineStr"/>
      <c r="Q46" s="246" t="inlineStr"/>
      <c r="R46" s="246" t="inlineStr"/>
      <c r="S46" s="246" t="inlineStr"/>
      <c r="W46" s="246" t="inlineStr"/>
      <c r="Y46" s="273" t="n">
        <v>2.43</v>
      </c>
    </row>
    <row r="47" ht="12.2" customHeight="1" s="206">
      <c r="A47" s="276" t="inlineStr"/>
      <c r="B47" s="276" t="inlineStr"/>
      <c r="C47" s="276" t="inlineStr"/>
      <c r="H47" s="276" t="inlineStr">
        <is>
          <t>ОТм(ЗТм)</t>
        </is>
      </c>
      <c r="K47" s="276" t="inlineStr">
        <is>
          <t>чел.-ч</t>
        </is>
      </c>
      <c r="M47" s="277" t="inlineStr"/>
      <c r="O47" s="277" t="inlineStr"/>
      <c r="P47" s="278" t="n">
        <v>0.002</v>
      </c>
      <c r="Q47" s="277" t="inlineStr"/>
      <c r="R47" s="277" t="inlineStr"/>
      <c r="S47" s="277" t="inlineStr"/>
      <c r="W47" s="277" t="inlineStr"/>
      <c r="Y47" s="273" t="n">
        <v>1</v>
      </c>
    </row>
    <row r="48" ht="24.6" customHeight="1" s="206">
      <c r="A48" s="262" t="inlineStr"/>
      <c r="B48" s="262" t="inlineStr"/>
      <c r="C48" s="262" t="inlineStr">
        <is>
          <t>91.06.06-048</t>
        </is>
      </c>
      <c r="H48" s="262" t="inlineStr">
        <is>
          <t>Подъемники одномачтовые, грузоподъемность до 500 кг, высота подъема 45 м</t>
        </is>
      </c>
      <c r="K48" s="262" t="inlineStr">
        <is>
          <t>маш.-ч</t>
        </is>
      </c>
      <c r="M48" s="275" t="n">
        <v>0.1</v>
      </c>
      <c r="O48" s="246" t="inlineStr"/>
      <c r="P48" s="274" t="n">
        <v>0.001</v>
      </c>
      <c r="Q48" s="272" t="n">
        <v>37.32</v>
      </c>
      <c r="R48" s="272" t="n">
        <v>1.52</v>
      </c>
      <c r="S48" s="272" t="n">
        <v>56.73</v>
      </c>
      <c r="W48" s="246" t="inlineStr"/>
      <c r="Y48" s="272" t="n">
        <v>0.06</v>
      </c>
    </row>
    <row r="49" ht="12.2" customHeight="1" s="206">
      <c r="A49" s="262" t="inlineStr"/>
      <c r="B49" s="262" t="inlineStr"/>
      <c r="C49" s="262" t="inlineStr">
        <is>
          <t>4-100-030</t>
        </is>
      </c>
      <c r="H49" s="262" t="inlineStr">
        <is>
          <t>ОТм(ЗТм) Средний разряд машинистов 3,0</t>
        </is>
      </c>
      <c r="K49" s="262" t="inlineStr">
        <is>
          <t>чел.-ч</t>
        </is>
      </c>
      <c r="M49" s="275" t="n">
        <v>0.1</v>
      </c>
      <c r="O49" s="246" t="inlineStr"/>
      <c r="P49" s="274" t="n">
        <v>0.001</v>
      </c>
      <c r="Q49" s="246" t="inlineStr"/>
      <c r="R49" s="246" t="inlineStr"/>
      <c r="S49" s="272" t="n">
        <v>473.35</v>
      </c>
      <c r="W49" s="246" t="inlineStr"/>
      <c r="Y49" s="272" t="n">
        <v>0.47</v>
      </c>
    </row>
    <row r="50" ht="24.6" customHeight="1" s="206">
      <c r="A50" s="262" t="inlineStr"/>
      <c r="B50" s="262" t="inlineStr"/>
      <c r="C50" s="262" t="inlineStr">
        <is>
          <t>91.14.02-001</t>
        </is>
      </c>
      <c r="H50" s="262" t="inlineStr">
        <is>
          <t>Автомобили бортовые, грузоподъемность до 5 т</t>
        </is>
      </c>
      <c r="K50" s="262" t="inlineStr">
        <is>
          <t>маш.-ч</t>
        </is>
      </c>
      <c r="M50" s="275" t="n">
        <v>0.1</v>
      </c>
      <c r="O50" s="246" t="inlineStr"/>
      <c r="P50" s="274" t="n">
        <v>0.001</v>
      </c>
      <c r="Q50" s="246" t="inlineStr"/>
      <c r="R50" s="246" t="inlineStr"/>
      <c r="S50" s="272" t="n">
        <v>640.84</v>
      </c>
      <c r="W50" s="246" t="inlineStr"/>
      <c r="Y50" s="272" t="n">
        <v>0.64</v>
      </c>
    </row>
    <row r="51" ht="12.2" customHeight="1" s="206">
      <c r="A51" s="262" t="inlineStr"/>
      <c r="B51" s="262" t="inlineStr"/>
      <c r="C51" s="262" t="inlineStr">
        <is>
          <t>4-100-040</t>
        </is>
      </c>
      <c r="H51" s="262" t="inlineStr">
        <is>
          <t>ОТм(ЗТм) Средний разряд машинистов 4,0</t>
        </is>
      </c>
      <c r="K51" s="262" t="inlineStr">
        <is>
          <t>чел.-ч</t>
        </is>
      </c>
      <c r="M51" s="275" t="n">
        <v>0.1</v>
      </c>
      <c r="O51" s="246" t="inlineStr"/>
      <c r="P51" s="274" t="n">
        <v>0.001</v>
      </c>
      <c r="Q51" s="246" t="inlineStr"/>
      <c r="R51" s="246" t="inlineStr"/>
      <c r="S51" s="272" t="n">
        <v>533.01</v>
      </c>
      <c r="W51" s="246" t="inlineStr"/>
      <c r="Y51" s="272" t="n">
        <v>0.53</v>
      </c>
    </row>
    <row r="52" ht="12.2" customHeight="1" s="206">
      <c r="A52" s="262" t="inlineStr"/>
      <c r="B52" s="262" t="inlineStr"/>
      <c r="C52" s="262" t="inlineStr">
        <is>
          <t>91.17.04-042</t>
        </is>
      </c>
      <c r="H52" s="262" t="inlineStr">
        <is>
          <t>Аппараты для газовой сварки и резки</t>
        </is>
      </c>
      <c r="K52" s="262" t="inlineStr">
        <is>
          <t>маш.-ч</t>
        </is>
      </c>
      <c r="M52" s="275" t="n">
        <v>4.1</v>
      </c>
      <c r="O52" s="246" t="inlineStr"/>
      <c r="P52" s="274" t="n">
        <v>0.041</v>
      </c>
      <c r="Q52" s="272" t="n">
        <v>4.35</v>
      </c>
      <c r="R52" s="272" t="n">
        <v>1.21</v>
      </c>
      <c r="S52" s="272" t="n">
        <v>5.26</v>
      </c>
      <c r="W52" s="246" t="inlineStr"/>
      <c r="Y52" s="272" t="n">
        <v>0.22</v>
      </c>
    </row>
    <row r="53" ht="24.6" customHeight="1" s="206">
      <c r="A53" s="262" t="inlineStr"/>
      <c r="B53" s="262" t="inlineStr"/>
      <c r="C53" s="262" t="inlineStr">
        <is>
          <t>91.17.04-233</t>
        </is>
      </c>
      <c r="H53" s="262" t="inlineStr">
        <is>
          <t>Аппараты сварочные для ручной дуговой сварки, сварочный ток до 350 А</t>
        </is>
      </c>
      <c r="K53" s="262" t="inlineStr">
        <is>
          <t>маш.-ч</t>
        </is>
      </c>
      <c r="M53" s="272" t="n">
        <v>4.58</v>
      </c>
      <c r="O53" s="246" t="inlineStr"/>
      <c r="P53" s="279" t="n">
        <v>0.0458</v>
      </c>
      <c r="Q53" s="246" t="inlineStr"/>
      <c r="R53" s="246" t="inlineStr"/>
      <c r="S53" s="272" t="n">
        <v>32.87</v>
      </c>
      <c r="W53" s="246" t="inlineStr"/>
      <c r="Y53" s="272" t="n">
        <v>1.51</v>
      </c>
    </row>
    <row r="54" ht="12.2" customHeight="1" s="206">
      <c r="A54" s="262" t="inlineStr"/>
      <c r="B54" s="262" t="inlineStr"/>
      <c r="C54" s="262" t="inlineStr">
        <is>
          <t xml:space="preserve">             4</t>
        </is>
      </c>
      <c r="H54" s="262" t="inlineStr">
        <is>
          <t>М</t>
        </is>
      </c>
      <c r="K54" s="262" t="inlineStr"/>
      <c r="M54" s="246" t="inlineStr"/>
      <c r="O54" s="246" t="inlineStr"/>
      <c r="P54" s="246" t="inlineStr"/>
      <c r="Q54" s="246" t="inlineStr"/>
      <c r="R54" s="246" t="inlineStr"/>
      <c r="S54" s="246" t="inlineStr"/>
      <c r="W54" s="246" t="inlineStr"/>
      <c r="Y54" s="273" t="n">
        <v>5.47</v>
      </c>
    </row>
    <row r="55" ht="12.2" customHeight="1" s="206">
      <c r="A55" s="262" t="inlineStr"/>
      <c r="B55" s="262" t="inlineStr"/>
      <c r="C55" s="262" t="inlineStr">
        <is>
          <t>01.3.02.03-0001</t>
        </is>
      </c>
      <c r="H55" s="262" t="inlineStr">
        <is>
          <t>Ацетилен газообразный технический</t>
        </is>
      </c>
      <c r="K55" s="262" t="inlineStr">
        <is>
          <t>м3</t>
        </is>
      </c>
      <c r="M55" s="275" t="n">
        <v>0.3</v>
      </c>
      <c r="O55" s="246" t="inlineStr"/>
      <c r="P55" s="274" t="n">
        <v>0.003</v>
      </c>
      <c r="Q55" s="246" t="inlineStr"/>
      <c r="R55" s="246" t="inlineStr"/>
      <c r="S55" s="272" t="n">
        <v>526.35</v>
      </c>
      <c r="W55" s="246" t="inlineStr"/>
      <c r="Y55" s="272" t="n">
        <v>1.58</v>
      </c>
    </row>
    <row r="56" ht="12.2" customHeight="1" s="206">
      <c r="A56" s="262" t="inlineStr"/>
      <c r="B56" s="262" t="inlineStr"/>
      <c r="C56" s="262" t="inlineStr">
        <is>
          <t>01.3.02.08-0001</t>
        </is>
      </c>
      <c r="H56" s="262" t="inlineStr">
        <is>
          <t>Кислород газообразный технический</t>
        </is>
      </c>
      <c r="K56" s="262" t="inlineStr">
        <is>
          <t>м3</t>
        </is>
      </c>
      <c r="M56" s="272" t="n">
        <v>0.66</v>
      </c>
      <c r="O56" s="246" t="inlineStr"/>
      <c r="P56" s="279" t="n">
        <v>0.0066</v>
      </c>
      <c r="Q56" s="272" t="n">
        <v>114.64</v>
      </c>
      <c r="R56" s="272" t="n">
        <v>0.83</v>
      </c>
      <c r="S56" s="272" t="n">
        <v>95.15000000000001</v>
      </c>
      <c r="W56" s="246" t="inlineStr"/>
      <c r="Y56" s="272" t="n">
        <v>0.63</v>
      </c>
    </row>
    <row r="57" ht="12.2" customHeight="1" s="206">
      <c r="A57" s="262" t="inlineStr"/>
      <c r="B57" s="262" t="inlineStr"/>
      <c r="C57" s="262" t="inlineStr">
        <is>
          <t>01.7.07.29-0101</t>
        </is>
      </c>
      <c r="H57" s="262" t="inlineStr">
        <is>
          <t>Очес льняной</t>
        </is>
      </c>
      <c r="K57" s="262" t="inlineStr">
        <is>
          <t>кг</t>
        </is>
      </c>
      <c r="M57" s="272" t="n">
        <v>0.05</v>
      </c>
      <c r="O57" s="246" t="inlineStr"/>
      <c r="P57" s="279" t="n">
        <v>0.0005</v>
      </c>
      <c r="Q57" s="272" t="n">
        <v>128.4</v>
      </c>
      <c r="R57" s="272" t="n">
        <v>1.31</v>
      </c>
      <c r="S57" s="272" t="n">
        <v>168.2</v>
      </c>
      <c r="W57" s="246" t="inlineStr"/>
      <c r="Y57" s="272" t="n">
        <v>0.08</v>
      </c>
    </row>
    <row r="58" ht="24.6" customHeight="1" s="206">
      <c r="A58" s="262" t="inlineStr"/>
      <c r="B58" s="262" t="inlineStr"/>
      <c r="C58" s="262" t="inlineStr">
        <is>
          <t>01.7.11.04-0072</t>
        </is>
      </c>
      <c r="H58" s="262" t="inlineStr">
        <is>
          <t>Проволока сварочная без покрытия СВ-08Г2С, диаметр 4 мм</t>
        </is>
      </c>
      <c r="K58" s="262" t="inlineStr">
        <is>
          <t>т</t>
        </is>
      </c>
      <c r="M58" s="279" t="n">
        <v>0.0004</v>
      </c>
      <c r="O58" s="246" t="inlineStr"/>
      <c r="P58" s="280" t="n">
        <v>4e-06</v>
      </c>
      <c r="Q58" s="272" t="n">
        <v>97282.88</v>
      </c>
      <c r="R58" s="272" t="n">
        <v>1.12</v>
      </c>
      <c r="S58" s="272" t="n">
        <v>108956.83</v>
      </c>
      <c r="W58" s="246" t="inlineStr"/>
      <c r="Y58" s="272" t="n">
        <v>0.44</v>
      </c>
    </row>
    <row r="59" ht="36.75" customHeight="1" s="206">
      <c r="A59" s="262" t="inlineStr"/>
      <c r="B59" s="262" t="inlineStr"/>
      <c r="C59" s="262" t="inlineStr">
        <is>
          <t>01.7.11.07-0227</t>
        </is>
      </c>
      <c r="H59" s="262" t="inlineStr">
        <is>
          <t>Электроды сварочные для сварки низколегированных и углеродистых сталей УОНИ 13/45, Э42А, диаметр 4-5 мм</t>
        </is>
      </c>
      <c r="K59" s="262" t="inlineStr">
        <is>
          <t>кг</t>
        </is>
      </c>
      <c r="M59" s="275" t="n">
        <v>1.9</v>
      </c>
      <c r="O59" s="246" t="inlineStr"/>
      <c r="P59" s="274" t="n">
        <v>0.019</v>
      </c>
      <c r="Q59" s="272" t="n">
        <v>155.63</v>
      </c>
      <c r="R59" s="272" t="n">
        <v>0.87</v>
      </c>
      <c r="S59" s="272" t="n">
        <v>135.4</v>
      </c>
      <c r="W59" s="246" t="inlineStr"/>
      <c r="Y59" s="272" t="n">
        <v>2.57</v>
      </c>
    </row>
    <row r="60" ht="24.6" customHeight="1" s="206">
      <c r="A60" s="262" t="inlineStr"/>
      <c r="B60" s="262" t="inlineStr"/>
      <c r="C60" s="262" t="inlineStr">
        <is>
          <t>14.4.02.04-0142</t>
        </is>
      </c>
      <c r="H60" s="262" t="inlineStr">
        <is>
          <t>Краска масляная МА-0115, мумия, сурик железный</t>
        </is>
      </c>
      <c r="K60" s="262" t="inlineStr">
        <is>
          <t>кг</t>
        </is>
      </c>
      <c r="M60" s="272" t="n">
        <v>0.11</v>
      </c>
      <c r="O60" s="246" t="inlineStr"/>
      <c r="P60" s="279" t="n">
        <v>0.0011</v>
      </c>
      <c r="Q60" s="272" t="n">
        <v>79.88</v>
      </c>
      <c r="R60" s="272" t="n">
        <v>1.44</v>
      </c>
      <c r="S60" s="272" t="n">
        <v>115.03</v>
      </c>
      <c r="W60" s="246" t="inlineStr"/>
      <c r="Y60" s="272" t="n">
        <v>0.13</v>
      </c>
    </row>
    <row r="61" ht="36.75" customHeight="1" s="206">
      <c r="A61" s="262" t="inlineStr"/>
      <c r="B61" s="262" t="inlineStr"/>
      <c r="C61" s="262" t="inlineStr">
        <is>
          <t>14.5.05.01-0012</t>
        </is>
      </c>
      <c r="H61" s="262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61" s="262" t="inlineStr">
        <is>
          <t>т</t>
        </is>
      </c>
      <c r="M61" s="281" t="n">
        <v>5e-05</v>
      </c>
      <c r="O61" s="246" t="inlineStr"/>
      <c r="P61" s="282" t="n">
        <v>5e-07</v>
      </c>
      <c r="Q61" s="272" t="n">
        <v>60697.21</v>
      </c>
      <c r="R61" s="272" t="n">
        <v>1.22</v>
      </c>
      <c r="S61" s="272" t="n">
        <v>74050.60000000001</v>
      </c>
      <c r="W61" s="246" t="inlineStr"/>
      <c r="Y61" s="272" t="n">
        <v>0.04</v>
      </c>
    </row>
    <row r="62" ht="12.2" customHeight="1" s="206">
      <c r="A62" s="262" t="inlineStr"/>
      <c r="B62" s="262" t="inlineStr"/>
      <c r="C62" s="262" t="inlineStr">
        <is>
          <t>18.1.09.06</t>
        </is>
      </c>
      <c r="H62" s="262" t="inlineStr">
        <is>
          <t>Арматура муфтовая</t>
        </is>
      </c>
      <c r="K62" s="262" t="inlineStr">
        <is>
          <t>шт</t>
        </is>
      </c>
      <c r="M62" s="246" t="inlineStr">
        <is>
          <t>П</t>
        </is>
      </c>
      <c r="O62" s="246" t="inlineStr"/>
      <c r="P62" s="272" t="n">
        <v>0</v>
      </c>
      <c r="Q62" s="246" t="inlineStr"/>
      <c r="R62" s="246" t="inlineStr"/>
      <c r="S62" s="246" t="inlineStr"/>
      <c r="W62" s="246" t="inlineStr"/>
      <c r="Y62" s="246" t="inlineStr"/>
    </row>
    <row r="63" ht="12.2" customHeight="1" s="206">
      <c r="A63" s="262" t="inlineStr"/>
      <c r="B63" s="262" t="inlineStr"/>
      <c r="C63" s="262" t="inlineStr">
        <is>
          <t>23.1.02.07</t>
        </is>
      </c>
      <c r="H63" s="262" t="inlineStr">
        <is>
          <t>Крепления</t>
        </is>
      </c>
      <c r="K63" s="262" t="inlineStr">
        <is>
          <t>кг</t>
        </is>
      </c>
      <c r="M63" s="246" t="inlineStr">
        <is>
          <t>П</t>
        </is>
      </c>
      <c r="O63" s="246" t="inlineStr"/>
      <c r="P63" s="272" t="n">
        <v>0</v>
      </c>
      <c r="Q63" s="246" t="inlineStr"/>
      <c r="R63" s="246" t="inlineStr"/>
      <c r="S63" s="246" t="inlineStr"/>
      <c r="W63" s="246" t="inlineStr"/>
      <c r="Y63" s="246" t="inlineStr"/>
    </row>
    <row r="64" ht="12.2" customHeight="1" s="206">
      <c r="A64" s="262" t="inlineStr"/>
      <c r="B64" s="262" t="inlineStr"/>
      <c r="C64" s="262" t="inlineStr">
        <is>
          <t>23.3.06.05</t>
        </is>
      </c>
      <c r="H64" s="262" t="inlineStr">
        <is>
          <t>Трубы стальные водогазопроводные</t>
        </is>
      </c>
      <c r="K64" s="262" t="inlineStr">
        <is>
          <t>м</t>
        </is>
      </c>
      <c r="M64" s="283" t="n">
        <v>107</v>
      </c>
      <c r="O64" s="246" t="inlineStr"/>
      <c r="P64" s="272" t="n">
        <v>1.07</v>
      </c>
      <c r="Q64" s="246" t="inlineStr"/>
      <c r="R64" s="246" t="inlineStr"/>
      <c r="S64" s="246" t="inlineStr"/>
      <c r="W64" s="246" t="inlineStr"/>
      <c r="Y64" s="246" t="inlineStr"/>
    </row>
    <row r="65" ht="12.2" customHeight="1" s="206">
      <c r="A65" s="262" t="inlineStr"/>
      <c r="B65" s="262" t="inlineStr"/>
      <c r="C65" s="262" t="inlineStr"/>
      <c r="H65" s="284" t="inlineStr">
        <is>
          <t>Итого прямые затраты</t>
        </is>
      </c>
      <c r="I65" s="255" t="n"/>
      <c r="J65" s="255" t="n"/>
      <c r="K65" s="285" t="inlineStr"/>
      <c r="L65" s="255" t="n"/>
      <c r="M65" s="285" t="inlineStr"/>
      <c r="N65" s="255" t="n"/>
      <c r="O65" s="285" t="inlineStr"/>
      <c r="P65" s="285" t="inlineStr"/>
      <c r="Q65" s="285" t="inlineStr"/>
      <c r="R65" s="285" t="inlineStr"/>
      <c r="S65" s="285" t="inlineStr"/>
      <c r="T65" s="255" t="n"/>
      <c r="U65" s="255" t="n"/>
      <c r="V65" s="255" t="n"/>
      <c r="W65" s="285" t="inlineStr"/>
      <c r="X65" s="255" t="n"/>
      <c r="Y65" s="286" t="n">
        <v>393.26</v>
      </c>
      <c r="Z65" s="255" t="n"/>
      <c r="AA65" s="255" t="n"/>
      <c r="AB65" s="255" t="n"/>
    </row>
    <row r="66" ht="48.95" customHeight="1" s="206">
      <c r="B66" s="262" t="inlineStr">
        <is>
          <t>1.1</t>
        </is>
      </c>
      <c r="C66" s="262" t="inlineStr">
        <is>
          <t>23.3.06.05-0001</t>
        </is>
      </c>
      <c r="H66" s="262" t="inlineStr">
        <is>
          <t>Трубы стальные сварные неоцинкованные водогазопроводные с резьбой, обыкновенные, номинальный диаметр 15 мм, толщина стенки 2,8 мм</t>
        </is>
      </c>
      <c r="K66" s="262" t="inlineStr">
        <is>
          <t>м</t>
        </is>
      </c>
      <c r="M66" s="283" t="n">
        <v>107</v>
      </c>
      <c r="O66" s="246" t="inlineStr"/>
      <c r="P66" s="272" t="n">
        <v>1.07</v>
      </c>
      <c r="Q66" s="272" t="n">
        <v>86.98</v>
      </c>
      <c r="R66" s="272" t="n">
        <v>0.8100000000000001</v>
      </c>
      <c r="S66" s="272" t="n">
        <v>70.45</v>
      </c>
      <c r="W66" s="246" t="inlineStr"/>
      <c r="Y66" s="272" t="n">
        <v>75.38</v>
      </c>
    </row>
    <row r="67" ht="12.2" customHeight="1" s="206">
      <c r="C67" s="262" t="inlineStr"/>
      <c r="H67" s="262" t="inlineStr">
        <is>
          <t>ФОТ</t>
        </is>
      </c>
      <c r="K67" s="262" t="inlineStr"/>
      <c r="M67" s="246" t="inlineStr"/>
      <c r="O67" s="246" t="inlineStr"/>
      <c r="P67" s="246" t="inlineStr"/>
      <c r="Q67" s="262" t="inlineStr"/>
      <c r="R67" s="262" t="inlineStr"/>
      <c r="S67" s="262" t="inlineStr"/>
      <c r="W67" s="262" t="inlineStr"/>
      <c r="Y67" s="272" t="n">
        <v>385.36</v>
      </c>
    </row>
    <row r="68" ht="36.75" customHeight="1" s="206">
      <c r="C68" s="262" t="inlineStr">
        <is>
          <t>812/пр_2020_прил._т._п.99.2_гр.3</t>
        </is>
      </c>
      <c r="H68" s="262" t="inlineStr">
        <is>
          <t>НР (Внутренние санитарно-технические работы: смена труб, санприборов, запорной арматуры и другое)</t>
        </is>
      </c>
      <c r="K68" s="262" t="inlineStr">
        <is>
          <t>%</t>
        </is>
      </c>
      <c r="M68" s="283" t="n">
        <v>103</v>
      </c>
      <c r="O68" s="246" t="inlineStr"/>
      <c r="P68" s="272" t="n">
        <v>103</v>
      </c>
      <c r="Q68" s="262" t="inlineStr"/>
      <c r="R68" s="262" t="inlineStr"/>
      <c r="S68" s="262" t="inlineStr"/>
      <c r="W68" s="262" t="inlineStr"/>
      <c r="Y68" s="272" t="n">
        <v>396.92</v>
      </c>
    </row>
    <row r="69" ht="36.75" customHeight="1" s="206">
      <c r="C69" s="262" t="inlineStr">
        <is>
          <t>774/пр_2020_прил._т._п.99.2_гр.3</t>
        </is>
      </c>
      <c r="H69" s="262" t="inlineStr">
        <is>
          <t>СП (Внутренние санитарно-технические работы: смена труб, санприборов, запорной арматуры и другое)</t>
        </is>
      </c>
      <c r="K69" s="262" t="inlineStr">
        <is>
          <t>%</t>
        </is>
      </c>
      <c r="M69" s="283" t="n">
        <v>52</v>
      </c>
      <c r="O69" s="246" t="inlineStr"/>
      <c r="P69" s="272" t="n">
        <v>52</v>
      </c>
      <c r="Q69" s="262" t="inlineStr"/>
      <c r="R69" s="262" t="inlineStr"/>
      <c r="S69" s="262" t="inlineStr"/>
      <c r="W69" s="262" t="inlineStr"/>
      <c r="Y69" s="272" t="n">
        <v>200.39</v>
      </c>
    </row>
    <row r="70">
      <c r="A70" s="287" t="n"/>
      <c r="B70" s="287" t="n"/>
      <c r="C70" s="287" t="n"/>
      <c r="D70" s="287" t="n"/>
      <c r="E70" s="287" t="n"/>
      <c r="F70" s="287" t="n"/>
      <c r="G70" s="287" t="n"/>
      <c r="H70" s="287" t="n"/>
      <c r="I70" s="287" t="n"/>
      <c r="J70" s="287" t="n"/>
      <c r="K70" s="287" t="n"/>
      <c r="L70" s="287" t="n"/>
      <c r="M70" s="287" t="n"/>
      <c r="N70" s="287" t="n"/>
      <c r="O70" s="287" t="n"/>
      <c r="P70" s="287" t="n"/>
      <c r="Q70" s="287" t="n"/>
      <c r="R70" s="287" t="n"/>
      <c r="S70" s="287" t="n"/>
      <c r="T70" s="287" t="n"/>
      <c r="U70" s="287" t="n"/>
      <c r="V70" s="287" t="n"/>
      <c r="W70" s="287" t="n"/>
      <c r="X70" s="287" t="n"/>
      <c r="Y70" s="287" t="n"/>
      <c r="Z70" s="287" t="n"/>
      <c r="AA70" s="287" t="n"/>
      <c r="AB70" s="287" t="n"/>
    </row>
    <row r="71" ht="12.2" customHeight="1" s="206">
      <c r="H71" s="271" t="inlineStr">
        <is>
          <t>Всего по позиции</t>
        </is>
      </c>
      <c r="R71" s="262" t="inlineStr"/>
      <c r="S71" s="273" t="n">
        <v>106595</v>
      </c>
      <c r="W71" s="262" t="inlineStr"/>
      <c r="Y71" s="273" t="n">
        <v>1065.95</v>
      </c>
    </row>
    <row r="72" ht="24.6" customHeight="1" s="206">
      <c r="A72" s="262" t="inlineStr">
        <is>
          <t>3</t>
        </is>
      </c>
      <c r="B72" s="271" t="inlineStr">
        <is>
          <t>2</t>
        </is>
      </c>
      <c r="C72" s="271" t="inlineStr">
        <is>
          <t>ГЭСНр 65-02-005-01</t>
        </is>
      </c>
      <c r="H72" s="271" t="inlineStr">
        <is>
          <t>Смена сгонов у трубопроводов диаметром: до 20 мм</t>
        </is>
      </c>
      <c r="K72" s="271" t="inlineStr">
        <is>
          <t>100 шт</t>
        </is>
      </c>
      <c r="M72" s="272" t="n">
        <v>0.01</v>
      </c>
      <c r="O72" s="246" t="inlineStr"/>
      <c r="P72" s="273" t="n">
        <v>0.01</v>
      </c>
      <c r="Q72" s="246" t="inlineStr"/>
      <c r="R72" s="246" t="inlineStr"/>
      <c r="S72" s="246" t="inlineStr"/>
      <c r="W72" s="246" t="inlineStr"/>
      <c r="Y72" s="246" t="inlineStr"/>
    </row>
    <row r="73" ht="12.2" customHeight="1" s="206">
      <c r="A73" s="262" t="inlineStr"/>
      <c r="B73" s="262" t="inlineStr"/>
      <c r="C73" s="262" t="inlineStr">
        <is>
          <t xml:space="preserve">             1</t>
        </is>
      </c>
      <c r="H73" s="262" t="inlineStr">
        <is>
          <t>ОТ(ЗТ)</t>
        </is>
      </c>
      <c r="K73" s="262" t="inlineStr">
        <is>
          <t>чел.-ч</t>
        </is>
      </c>
      <c r="M73" s="246" t="inlineStr"/>
      <c r="O73" s="246" t="inlineStr"/>
      <c r="P73" s="274" t="n">
        <v>0.287</v>
      </c>
      <c r="Q73" s="246" t="inlineStr"/>
      <c r="R73" s="246" t="inlineStr"/>
      <c r="S73" s="246" t="inlineStr"/>
      <c r="W73" s="246" t="inlineStr"/>
      <c r="Y73" s="273" t="n">
        <v>151.26</v>
      </c>
    </row>
    <row r="74" ht="12.2" customHeight="1" s="206">
      <c r="A74" s="262" t="inlineStr"/>
      <c r="B74" s="262" t="inlineStr"/>
      <c r="C74" s="262" t="inlineStr">
        <is>
          <t>1-100-39</t>
        </is>
      </c>
      <c r="H74" s="262" t="inlineStr">
        <is>
          <t>Средний разряд работы 3,9</t>
        </is>
      </c>
      <c r="K74" s="262" t="inlineStr">
        <is>
          <t>чел.-ч</t>
        </is>
      </c>
      <c r="M74" s="275" t="n">
        <v>28.7</v>
      </c>
      <c r="O74" s="246" t="inlineStr"/>
      <c r="P74" s="274" t="n">
        <v>0.287</v>
      </c>
      <c r="Q74" s="246" t="inlineStr"/>
      <c r="R74" s="246" t="inlineStr"/>
      <c r="S74" s="272" t="n">
        <v>527.05</v>
      </c>
      <c r="W74" s="246" t="inlineStr"/>
      <c r="Y74" s="272" t="n">
        <v>151.26</v>
      </c>
    </row>
    <row r="75" ht="12.2" customHeight="1" s="206">
      <c r="A75" s="262" t="inlineStr"/>
      <c r="B75" s="262" t="inlineStr"/>
      <c r="C75" s="262" t="inlineStr">
        <is>
          <t xml:space="preserve">             2</t>
        </is>
      </c>
      <c r="H75" s="262" t="inlineStr">
        <is>
          <t>ЭМ</t>
        </is>
      </c>
      <c r="K75" s="262" t="inlineStr"/>
      <c r="M75" s="246" t="inlineStr"/>
      <c r="O75" s="246" t="inlineStr"/>
      <c r="P75" s="246" t="inlineStr"/>
      <c r="Q75" s="246" t="inlineStr"/>
      <c r="R75" s="246" t="inlineStr"/>
      <c r="S75" s="246" t="inlineStr"/>
      <c r="W75" s="246" t="inlineStr"/>
      <c r="Y75" s="273" t="n">
        <v>0.01</v>
      </c>
    </row>
    <row r="76" ht="12.2" customHeight="1" s="206">
      <c r="A76" s="276" t="inlineStr"/>
      <c r="B76" s="276" t="inlineStr"/>
      <c r="C76" s="276" t="inlineStr"/>
      <c r="H76" s="276" t="inlineStr">
        <is>
          <t>ОТм(ЗТм)</t>
        </is>
      </c>
      <c r="K76" s="276" t="inlineStr">
        <is>
          <t>чел.-ч</t>
        </is>
      </c>
      <c r="M76" s="277" t="inlineStr"/>
      <c r="O76" s="277" t="inlineStr"/>
      <c r="P76" s="288" t="n">
        <v>0.0002</v>
      </c>
      <c r="Q76" s="277" t="inlineStr"/>
      <c r="R76" s="277" t="inlineStr"/>
      <c r="S76" s="277" t="inlineStr"/>
      <c r="W76" s="277" t="inlineStr"/>
      <c r="Y76" s="273" t="n">
        <v>0.09</v>
      </c>
    </row>
    <row r="77" ht="24.6" customHeight="1" s="206">
      <c r="A77" s="262" t="inlineStr"/>
      <c r="B77" s="262" t="inlineStr"/>
      <c r="C77" s="262" t="inlineStr">
        <is>
          <t>91.06.06-048</t>
        </is>
      </c>
      <c r="H77" s="262" t="inlineStr">
        <is>
          <t>Подъемники одномачтовые, грузоподъемность до 500 кг, высота подъема 45 м</t>
        </is>
      </c>
      <c r="K77" s="262" t="inlineStr">
        <is>
          <t>маш.-ч</t>
        </is>
      </c>
      <c r="M77" s="272" t="n">
        <v>0.02</v>
      </c>
      <c r="O77" s="246" t="inlineStr"/>
      <c r="P77" s="279" t="n">
        <v>0.0002</v>
      </c>
      <c r="Q77" s="272" t="n">
        <v>37.32</v>
      </c>
      <c r="R77" s="272" t="n">
        <v>1.52</v>
      </c>
      <c r="S77" s="272" t="n">
        <v>56.73</v>
      </c>
      <c r="W77" s="246" t="inlineStr"/>
      <c r="Y77" s="272" t="n">
        <v>0.01</v>
      </c>
    </row>
    <row r="78" ht="12.2" customHeight="1" s="206">
      <c r="A78" s="262" t="inlineStr"/>
      <c r="B78" s="262" t="inlineStr"/>
      <c r="C78" s="262" t="inlineStr">
        <is>
          <t>4-100-030</t>
        </is>
      </c>
      <c r="H78" s="262" t="inlineStr">
        <is>
          <t>ОТм(ЗТм) Средний разряд машинистов 3,0</t>
        </is>
      </c>
      <c r="K78" s="262" t="inlineStr">
        <is>
          <t>чел.-ч</t>
        </is>
      </c>
      <c r="M78" s="272" t="n">
        <v>0.02</v>
      </c>
      <c r="O78" s="246" t="inlineStr"/>
      <c r="P78" s="279" t="n">
        <v>0.0002</v>
      </c>
      <c r="Q78" s="246" t="inlineStr"/>
      <c r="R78" s="246" t="inlineStr"/>
      <c r="S78" s="272" t="n">
        <v>473.35</v>
      </c>
      <c r="W78" s="246" t="inlineStr"/>
      <c r="Y78" s="272" t="n">
        <v>0.09</v>
      </c>
    </row>
    <row r="79" ht="12.2" customHeight="1" s="206">
      <c r="A79" s="262" t="inlineStr"/>
      <c r="B79" s="262" t="inlineStr"/>
      <c r="C79" s="262" t="inlineStr">
        <is>
          <t xml:space="preserve">             4</t>
        </is>
      </c>
      <c r="H79" s="262" t="inlineStr">
        <is>
          <t>М</t>
        </is>
      </c>
      <c r="K79" s="262" t="inlineStr"/>
      <c r="M79" s="246" t="inlineStr"/>
      <c r="O79" s="246" t="inlineStr"/>
      <c r="P79" s="246" t="inlineStr"/>
      <c r="Q79" s="246" t="inlineStr"/>
      <c r="R79" s="246" t="inlineStr"/>
      <c r="S79" s="246" t="inlineStr"/>
      <c r="W79" s="246" t="inlineStr"/>
      <c r="Y79" s="273" t="n">
        <v>89.2</v>
      </c>
    </row>
    <row r="80" ht="12.2" customHeight="1" s="206">
      <c r="A80" s="262" t="inlineStr"/>
      <c r="B80" s="262" t="inlineStr"/>
      <c r="C80" s="262" t="inlineStr">
        <is>
          <t>01.7.07.29-0101</t>
        </is>
      </c>
      <c r="H80" s="262" t="inlineStr">
        <is>
          <t>Очес льняной</t>
        </is>
      </c>
      <c r="K80" s="262" t="inlineStr">
        <is>
          <t>кг</t>
        </is>
      </c>
      <c r="M80" s="275" t="n">
        <v>0.2</v>
      </c>
      <c r="O80" s="246" t="inlineStr"/>
      <c r="P80" s="274" t="n">
        <v>0.002</v>
      </c>
      <c r="Q80" s="272" t="n">
        <v>128.4</v>
      </c>
      <c r="R80" s="272" t="n">
        <v>1.31</v>
      </c>
      <c r="S80" s="272" t="n">
        <v>168.2</v>
      </c>
      <c r="W80" s="246" t="inlineStr"/>
      <c r="Y80" s="272" t="n">
        <v>0.34</v>
      </c>
    </row>
    <row r="81" ht="24.6" customHeight="1" s="206">
      <c r="A81" s="262" t="inlineStr"/>
      <c r="B81" s="262" t="inlineStr"/>
      <c r="C81" s="262" t="inlineStr">
        <is>
          <t>14.4.02.04-0142</t>
        </is>
      </c>
      <c r="H81" s="262" t="inlineStr">
        <is>
          <t>Краска масляная МА-0115, мумия, сурик железный</t>
        </is>
      </c>
      <c r="K81" s="262" t="inlineStr">
        <is>
          <t>кг</t>
        </is>
      </c>
      <c r="M81" s="272" t="n">
        <v>0.48</v>
      </c>
      <c r="O81" s="246" t="inlineStr"/>
      <c r="P81" s="279" t="n">
        <v>0.0048</v>
      </c>
      <c r="Q81" s="272" t="n">
        <v>79.88</v>
      </c>
      <c r="R81" s="272" t="n">
        <v>1.44</v>
      </c>
      <c r="S81" s="272" t="n">
        <v>115.03</v>
      </c>
      <c r="W81" s="246" t="inlineStr"/>
      <c r="Y81" s="272" t="n">
        <v>0.55</v>
      </c>
    </row>
    <row r="82" ht="36.75" customHeight="1" s="206">
      <c r="A82" s="262" t="inlineStr"/>
      <c r="B82" s="262" t="inlineStr"/>
      <c r="C82" s="262" t="inlineStr">
        <is>
          <t>14.5.05.01-0012</t>
        </is>
      </c>
      <c r="H82" s="262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82" s="262" t="inlineStr">
        <is>
          <t>т</t>
        </is>
      </c>
      <c r="M82" s="279" t="n">
        <v>0.0009</v>
      </c>
      <c r="O82" s="246" t="inlineStr"/>
      <c r="P82" s="280" t="n">
        <v>9e-06</v>
      </c>
      <c r="Q82" s="272" t="n">
        <v>60697.21</v>
      </c>
      <c r="R82" s="272" t="n">
        <v>1.22</v>
      </c>
      <c r="S82" s="272" t="n">
        <v>74050.60000000001</v>
      </c>
      <c r="W82" s="246" t="inlineStr"/>
      <c r="Y82" s="272" t="n">
        <v>0.67</v>
      </c>
    </row>
    <row r="83" ht="36.75" customHeight="1" s="206">
      <c r="A83" s="262" t="inlineStr"/>
      <c r="B83" s="262" t="inlineStr"/>
      <c r="C83" s="262" t="inlineStr">
        <is>
          <t>23.8.03.06-0003</t>
        </is>
      </c>
      <c r="H83" s="262" t="inlineStr">
        <is>
          <t>Сгон стальной в сборе с муфтой и контргайкой, диаметр условного прохода 20 мм</t>
        </is>
      </c>
      <c r="K83" s="262" t="inlineStr">
        <is>
          <t>шт</t>
        </is>
      </c>
      <c r="M83" s="283" t="n">
        <v>100</v>
      </c>
      <c r="O83" s="246" t="inlineStr"/>
      <c r="P83" s="272" t="n">
        <v>1</v>
      </c>
      <c r="Q83" s="246" t="inlineStr"/>
      <c r="R83" s="246" t="inlineStr"/>
      <c r="S83" s="272" t="n">
        <v>87.64</v>
      </c>
      <c r="W83" s="246" t="inlineStr"/>
      <c r="Y83" s="272" t="n">
        <v>87.64</v>
      </c>
    </row>
    <row r="84" ht="12.2" customHeight="1" s="206">
      <c r="A84" s="262" t="inlineStr"/>
      <c r="B84" s="262" t="inlineStr"/>
      <c r="C84" s="262" t="inlineStr"/>
      <c r="H84" s="284" t="inlineStr">
        <is>
          <t>Итого прямые затраты</t>
        </is>
      </c>
      <c r="I84" s="255" t="n"/>
      <c r="J84" s="255" t="n"/>
      <c r="K84" s="285" t="inlineStr"/>
      <c r="L84" s="255" t="n"/>
      <c r="M84" s="285" t="inlineStr"/>
      <c r="N84" s="255" t="n"/>
      <c r="O84" s="285" t="inlineStr"/>
      <c r="P84" s="285" t="inlineStr"/>
      <c r="Q84" s="285" t="inlineStr"/>
      <c r="R84" s="285" t="inlineStr"/>
      <c r="S84" s="285" t="inlineStr"/>
      <c r="T84" s="255" t="n"/>
      <c r="U84" s="255" t="n"/>
      <c r="V84" s="255" t="n"/>
      <c r="W84" s="285" t="inlineStr"/>
      <c r="X84" s="255" t="n"/>
      <c r="Y84" s="286" t="n">
        <v>240.56</v>
      </c>
      <c r="Z84" s="255" t="n"/>
      <c r="AA84" s="255" t="n"/>
      <c r="AB84" s="255" t="n"/>
    </row>
    <row r="85" ht="12.2" customHeight="1" s="206">
      <c r="C85" s="262" t="inlineStr"/>
      <c r="H85" s="262" t="inlineStr">
        <is>
          <t>ФОТ</t>
        </is>
      </c>
      <c r="K85" s="262" t="inlineStr"/>
      <c r="M85" s="246" t="inlineStr"/>
      <c r="O85" s="246" t="inlineStr"/>
      <c r="P85" s="246" t="inlineStr"/>
      <c r="Q85" s="262" t="inlineStr"/>
      <c r="R85" s="262" t="inlineStr"/>
      <c r="S85" s="262" t="inlineStr"/>
      <c r="W85" s="262" t="inlineStr"/>
      <c r="Y85" s="272" t="n">
        <v>151.35</v>
      </c>
    </row>
    <row r="86" ht="36.75" customHeight="1" s="206">
      <c r="C86" s="262" t="inlineStr">
        <is>
          <t>812/пр_2020_прил._т._п.99.2_гр.3</t>
        </is>
      </c>
      <c r="H86" s="262" t="inlineStr">
        <is>
          <t>НР (Внутренние санитарно-технические работы: смена труб, санприборов, запорной арматуры и другое)</t>
        </is>
      </c>
      <c r="K86" s="262" t="inlineStr">
        <is>
          <t>%</t>
        </is>
      </c>
      <c r="M86" s="283" t="n">
        <v>103</v>
      </c>
      <c r="O86" s="246" t="inlineStr"/>
      <c r="P86" s="272" t="n">
        <v>103</v>
      </c>
      <c r="Q86" s="262" t="inlineStr"/>
      <c r="R86" s="262" t="inlineStr"/>
      <c r="S86" s="262" t="inlineStr"/>
      <c r="W86" s="262" t="inlineStr"/>
      <c r="Y86" s="272" t="n">
        <v>155.89</v>
      </c>
    </row>
    <row r="87" ht="36.75" customHeight="1" s="206">
      <c r="C87" s="262" t="inlineStr">
        <is>
          <t>774/пр_2020_прил._т._п.99.2_гр.3</t>
        </is>
      </c>
      <c r="H87" s="262" t="inlineStr">
        <is>
          <t>СП (Внутренние санитарно-технические работы: смена труб, санприборов, запорной арматуры и другое)</t>
        </is>
      </c>
      <c r="K87" s="262" t="inlineStr">
        <is>
          <t>%</t>
        </is>
      </c>
      <c r="M87" s="283" t="n">
        <v>52</v>
      </c>
      <c r="O87" s="246" t="inlineStr"/>
      <c r="P87" s="272" t="n">
        <v>52</v>
      </c>
      <c r="Q87" s="262" t="inlineStr"/>
      <c r="R87" s="262" t="inlineStr"/>
      <c r="S87" s="262" t="inlineStr"/>
      <c r="W87" s="262" t="inlineStr"/>
      <c r="Y87" s="272" t="n">
        <v>78.7</v>
      </c>
    </row>
    <row r="88">
      <c r="A88" s="287" t="n"/>
      <c r="B88" s="287" t="n"/>
      <c r="C88" s="287" t="n"/>
      <c r="D88" s="287" t="n"/>
      <c r="E88" s="287" t="n"/>
      <c r="F88" s="287" t="n"/>
      <c r="G88" s="287" t="n"/>
      <c r="H88" s="287" t="n"/>
      <c r="I88" s="287" t="n"/>
      <c r="J88" s="287" t="n"/>
      <c r="K88" s="287" t="n"/>
      <c r="L88" s="287" t="n"/>
      <c r="M88" s="287" t="n"/>
      <c r="N88" s="287" t="n"/>
      <c r="O88" s="287" t="n"/>
      <c r="P88" s="287" t="n"/>
      <c r="Q88" s="287" t="n"/>
      <c r="R88" s="287" t="n"/>
      <c r="S88" s="287" t="n"/>
      <c r="T88" s="287" t="n"/>
      <c r="U88" s="287" t="n"/>
      <c r="V88" s="287" t="n"/>
      <c r="W88" s="287" t="n"/>
      <c r="X88" s="287" t="n"/>
      <c r="Y88" s="287" t="n"/>
      <c r="Z88" s="287" t="n"/>
      <c r="AA88" s="287" t="n"/>
      <c r="AB88" s="287" t="n"/>
    </row>
    <row r="89" ht="12.2" customHeight="1" s="206">
      <c r="H89" s="271" t="inlineStr">
        <is>
          <t>Всего по позиции</t>
        </is>
      </c>
      <c r="R89" s="262" t="inlineStr"/>
      <c r="S89" s="273" t="n">
        <v>47515</v>
      </c>
      <c r="W89" s="262" t="inlineStr"/>
      <c r="Y89" s="273" t="n">
        <v>475.15</v>
      </c>
    </row>
    <row r="90" ht="12.2" customHeight="1" s="206">
      <c r="C90" s="289" t="inlineStr"/>
      <c r="H90" s="289" t="inlineStr">
        <is>
          <t>Итого по подразделу</t>
        </is>
      </c>
      <c r="P90" s="289" t="inlineStr"/>
      <c r="Q90" s="289" t="inlineStr"/>
      <c r="Y90" s="290" t="n">
        <v>3074.03</v>
      </c>
    </row>
    <row r="91">
      <c r="A91" s="287" t="n"/>
      <c r="B91" s="287" t="n"/>
      <c r="C91" s="287" t="n"/>
      <c r="D91" s="287" t="n"/>
      <c r="E91" s="287" t="n"/>
      <c r="F91" s="287" t="n"/>
      <c r="G91" s="287" t="n"/>
      <c r="H91" s="287" t="n"/>
      <c r="I91" s="287" t="n"/>
      <c r="J91" s="287" t="n"/>
      <c r="K91" s="287" t="n"/>
      <c r="L91" s="287" t="n"/>
      <c r="M91" s="287" t="n"/>
      <c r="N91" s="287" t="n"/>
      <c r="O91" s="287" t="n"/>
      <c r="P91" s="287" t="n"/>
      <c r="Q91" s="287" t="n"/>
      <c r="R91" s="287" t="n"/>
      <c r="S91" s="287" t="n"/>
      <c r="T91" s="287" t="n"/>
      <c r="U91" s="287" t="n"/>
      <c r="V91" s="287" t="n"/>
      <c r="W91" s="287" t="n"/>
      <c r="X91" s="287" t="n"/>
      <c r="Y91" s="287" t="n"/>
      <c r="Z91" s="287" t="n"/>
      <c r="AA91" s="287" t="n"/>
      <c r="AB91" s="287" t="n"/>
    </row>
    <row r="92" ht="12.2" customHeight="1" s="206">
      <c r="C92" s="262" t="inlineStr"/>
      <c r="H92" s="262" t="inlineStr">
        <is>
          <t>Итого прямые затраты по разделу "комарова 17/2"</t>
        </is>
      </c>
      <c r="P92" s="262" t="inlineStr"/>
      <c r="Q92" s="262" t="inlineStr"/>
      <c r="Y92" s="272" t="n">
        <v>1310.35</v>
      </c>
    </row>
    <row r="93" ht="12.2" customHeight="1" s="206">
      <c r="C93" s="276" t="inlineStr"/>
      <c r="H93" s="276" t="inlineStr">
        <is>
          <t xml:space="preserve">   в том числе:</t>
        </is>
      </c>
      <c r="P93" s="276" t="inlineStr"/>
      <c r="Q93" s="276" t="inlineStr"/>
      <c r="Y93" s="277" t="inlineStr"/>
    </row>
    <row r="94" ht="12.2" customHeight="1" s="206">
      <c r="C94" s="262" t="inlineStr"/>
      <c r="H94" s="262" t="inlineStr">
        <is>
          <t xml:space="preserve">   оплата труда (ОТ)</t>
        </is>
      </c>
      <c r="P94" s="262" t="inlineStr"/>
      <c r="Q94" s="262" t="inlineStr"/>
      <c r="Y94" s="272" t="n">
        <v>1136.77</v>
      </c>
    </row>
    <row r="95" ht="12.2" customHeight="1" s="206">
      <c r="C95" s="262" t="inlineStr"/>
      <c r="H95" s="262" t="inlineStr">
        <is>
          <t xml:space="preserve">   эксплуатация машин и механизмов</t>
        </is>
      </c>
      <c r="P95" s="262" t="inlineStr"/>
      <c r="Q95" s="262" t="inlineStr"/>
      <c r="Y95" s="272" t="n">
        <v>2.44</v>
      </c>
    </row>
    <row r="96" ht="12.2" customHeight="1" s="206">
      <c r="C96" s="262" t="inlineStr"/>
      <c r="H96" s="262" t="inlineStr">
        <is>
          <t xml:space="preserve">   оплата труда машинистов (ОТм)            </t>
        </is>
      </c>
      <c r="P96" s="262" t="inlineStr"/>
      <c r="Q96" s="262" t="inlineStr"/>
      <c r="Y96" s="272" t="n">
        <v>1.09</v>
      </c>
    </row>
    <row r="97" ht="12.2" customHeight="1" s="206">
      <c r="C97" s="262" t="inlineStr"/>
      <c r="H97" s="262" t="inlineStr">
        <is>
          <t xml:space="preserve">   материальные ресурсы</t>
        </is>
      </c>
      <c r="P97" s="262" t="inlineStr"/>
      <c r="Q97" s="262" t="inlineStr"/>
      <c r="Y97" s="272" t="n">
        <v>170.05</v>
      </c>
    </row>
    <row r="98" ht="12.2" customHeight="1" s="206">
      <c r="C98" s="262" t="inlineStr"/>
      <c r="H98" s="262" t="inlineStr">
        <is>
          <t xml:space="preserve">   перевозка</t>
        </is>
      </c>
      <c r="P98" s="262" t="inlineStr"/>
      <c r="Q98" s="262" t="inlineStr"/>
      <c r="Y98" s="272" t="n">
        <v>0</v>
      </c>
    </row>
    <row r="99" ht="12.2" customHeight="1" s="206">
      <c r="C99" s="262" t="inlineStr"/>
      <c r="H99" s="262" t="inlineStr">
        <is>
          <t>Итого ФОТ (справочно)</t>
        </is>
      </c>
      <c r="P99" s="262" t="inlineStr"/>
      <c r="Q99" s="262" t="inlineStr"/>
      <c r="Y99" s="272" t="n">
        <v>1137.86</v>
      </c>
    </row>
    <row r="100" ht="12.2" customHeight="1" s="206">
      <c r="C100" s="262" t="inlineStr"/>
      <c r="H100" s="262" t="inlineStr">
        <is>
          <t>Итого накладные расходы</t>
        </is>
      </c>
      <c r="P100" s="262" t="inlineStr"/>
      <c r="Q100" s="262" t="inlineStr"/>
      <c r="Y100" s="272" t="n">
        <v>1171.99</v>
      </c>
    </row>
    <row r="101" ht="12.2" customHeight="1" s="206">
      <c r="C101" s="262" t="inlineStr"/>
      <c r="H101" s="262" t="inlineStr">
        <is>
          <t>Итого сметная прибыль</t>
        </is>
      </c>
      <c r="P101" s="262" t="inlineStr"/>
      <c r="Q101" s="262" t="inlineStr"/>
      <c r="Y101" s="272" t="n">
        <v>591.6900000000001</v>
      </c>
    </row>
    <row r="102" ht="12.2" customHeight="1" s="206">
      <c r="C102" s="262" t="inlineStr"/>
      <c r="H102" s="262" t="inlineStr">
        <is>
          <t>Итого оборудование</t>
        </is>
      </c>
      <c r="P102" s="262" t="inlineStr"/>
      <c r="Q102" s="262" t="inlineStr"/>
      <c r="Y102" s="272" t="n">
        <v>0</v>
      </c>
    </row>
    <row r="103" ht="12.2" customHeight="1" s="206">
      <c r="C103" s="262" t="inlineStr"/>
      <c r="H103" s="262" t="inlineStr">
        <is>
          <t>Итого прочие затраты</t>
        </is>
      </c>
      <c r="P103" s="262" t="inlineStr"/>
      <c r="Q103" s="262" t="inlineStr"/>
      <c r="Y103" s="272" t="n">
        <v>0</v>
      </c>
    </row>
    <row r="104" ht="12.2" customHeight="1" s="206">
      <c r="C104" s="271" t="inlineStr"/>
      <c r="H104" s="271" t="inlineStr">
        <is>
          <t>Итого по разделу "комарова 17/2"</t>
        </is>
      </c>
      <c r="P104" s="271" t="inlineStr"/>
      <c r="Q104" s="271" t="inlineStr"/>
      <c r="Y104" s="273" t="n">
        <v>3074.03</v>
      </c>
    </row>
    <row r="105" ht="12.2" customHeight="1" s="206">
      <c r="C105" s="276" t="inlineStr"/>
      <c r="H105" s="276" t="inlineStr">
        <is>
          <t xml:space="preserve">   в том числе:</t>
        </is>
      </c>
      <c r="P105" s="276" t="inlineStr"/>
      <c r="Q105" s="276" t="inlineStr"/>
      <c r="Y105" s="277" t="inlineStr"/>
    </row>
    <row r="106" ht="12.2" customHeight="1" s="206">
      <c r="C106" s="262" t="inlineStr"/>
      <c r="H106" s="262" t="inlineStr">
        <is>
          <t xml:space="preserve">   материальные ресурсы, отсутствующие в ФРСН </t>
        </is>
      </c>
      <c r="P106" s="262" t="inlineStr"/>
      <c r="Q106" s="262" t="inlineStr"/>
      <c r="Y106" s="272" t="n">
        <v>0</v>
      </c>
    </row>
    <row r="107" ht="12.2" customHeight="1" s="206">
      <c r="C107" s="262" t="inlineStr"/>
      <c r="H107" s="262" t="inlineStr">
        <is>
          <t xml:space="preserve">   оборудование, отсутствующее в ФРСН </t>
        </is>
      </c>
      <c r="P107" s="262" t="inlineStr"/>
      <c r="Q107" s="262" t="inlineStr"/>
      <c r="Y107" s="272" t="n">
        <v>0</v>
      </c>
    </row>
    <row r="108" ht="12.2" customHeight="1" s="206">
      <c r="C108" s="262" t="inlineStr"/>
      <c r="H108" s="262" t="inlineStr">
        <is>
          <t xml:space="preserve">   затраты труда рабочих</t>
        </is>
      </c>
      <c r="P108" s="246" t="inlineStr">
        <is>
          <t>2,369</t>
        </is>
      </c>
      <c r="Q108" s="262" t="inlineStr"/>
      <c r="Y108" s="246" t="inlineStr"/>
    </row>
    <row r="109" ht="12.2" customHeight="1" s="206">
      <c r="C109" s="262" t="inlineStr"/>
      <c r="H109" s="262" t="inlineStr">
        <is>
          <t xml:space="preserve">   затраты труда машинистов</t>
        </is>
      </c>
      <c r="P109" s="246" t="inlineStr">
        <is>
          <t>0,0022</t>
        </is>
      </c>
      <c r="Q109" s="262" t="inlineStr"/>
      <c r="Y109" s="246" t="inlineStr"/>
    </row>
    <row r="110">
      <c r="A110" s="291" t="n"/>
      <c r="B110" s="291" t="n"/>
      <c r="C110" s="291" t="n"/>
      <c r="D110" s="291" t="n"/>
      <c r="E110" s="291" t="n"/>
      <c r="F110" s="291" t="n"/>
      <c r="G110" s="291" t="n"/>
      <c r="H110" s="291" t="n"/>
      <c r="I110" s="291" t="n"/>
      <c r="J110" s="291" t="n"/>
      <c r="K110" s="291" t="n"/>
      <c r="L110" s="291" t="n"/>
      <c r="M110" s="291" t="n"/>
      <c r="N110" s="291" t="n"/>
      <c r="O110" s="291" t="n"/>
      <c r="P110" s="291" t="n"/>
      <c r="Q110" s="291" t="n"/>
      <c r="R110" s="291" t="n"/>
      <c r="S110" s="291" t="n"/>
      <c r="T110" s="291" t="n"/>
      <c r="U110" s="291" t="n"/>
      <c r="V110" s="291" t="n"/>
      <c r="W110" s="291" t="n"/>
      <c r="X110" s="291" t="n"/>
      <c r="Y110" s="291" t="n"/>
      <c r="Z110" s="291" t="n"/>
      <c r="AA110" s="291" t="n"/>
      <c r="AB110" s="291" t="n"/>
    </row>
    <row r="111" ht="12.2" customHeight="1" s="206">
      <c r="C111" s="271" t="inlineStr"/>
      <c r="H111" s="271" t="inlineStr">
        <is>
          <t>ВСЕГО строительные работы</t>
        </is>
      </c>
      <c r="P111" s="271" t="inlineStr"/>
      <c r="Q111" s="271" t="inlineStr"/>
      <c r="Y111" s="273" t="n">
        <v>3074.03</v>
      </c>
    </row>
    <row r="112" ht="12.2" customHeight="1" s="206">
      <c r="C112" s="276" t="inlineStr"/>
      <c r="H112" s="276" t="inlineStr">
        <is>
          <t xml:space="preserve">   в том числе:</t>
        </is>
      </c>
      <c r="P112" s="276" t="inlineStr"/>
      <c r="Q112" s="276" t="inlineStr"/>
      <c r="Y112" s="277" t="inlineStr"/>
    </row>
    <row r="113" ht="12.2" customHeight="1" s="206">
      <c r="C113" s="262" t="inlineStr"/>
      <c r="H113" s="262" t="inlineStr">
        <is>
          <t xml:space="preserve">   всего прямые затраты</t>
        </is>
      </c>
      <c r="P113" s="262" t="inlineStr"/>
      <c r="Q113" s="262" t="inlineStr"/>
      <c r="Y113" s="272" t="n">
        <v>1310.35</v>
      </c>
    </row>
    <row r="114" ht="12.2" customHeight="1" s="206">
      <c r="C114" s="276" t="inlineStr"/>
      <c r="H114" s="276" t="inlineStr">
        <is>
          <t xml:space="preserve">      в том числе:</t>
        </is>
      </c>
      <c r="P114" s="276" t="inlineStr"/>
      <c r="Q114" s="276" t="inlineStr"/>
      <c r="Y114" s="277" t="inlineStr"/>
    </row>
    <row r="115" ht="12.2" customHeight="1" s="206">
      <c r="C115" s="262" t="inlineStr"/>
      <c r="H115" s="262" t="inlineStr">
        <is>
          <t xml:space="preserve">      оплата труда (ОТ)</t>
        </is>
      </c>
      <c r="P115" s="262" t="inlineStr"/>
      <c r="Q115" s="262" t="inlineStr"/>
      <c r="Y115" s="272" t="n">
        <v>1136.77</v>
      </c>
    </row>
    <row r="116" ht="12.2" customHeight="1" s="206">
      <c r="C116" s="262" t="inlineStr"/>
      <c r="H116" s="262" t="inlineStr">
        <is>
          <t xml:space="preserve">      эксплуатация машин и механизмов</t>
        </is>
      </c>
      <c r="P116" s="262" t="inlineStr"/>
      <c r="Q116" s="262" t="inlineStr"/>
      <c r="Y116" s="272" t="n">
        <v>2.44</v>
      </c>
    </row>
    <row r="117" ht="12.2" customHeight="1" s="206">
      <c r="C117" s="262" t="inlineStr"/>
      <c r="H117" s="262" t="inlineStr">
        <is>
          <t xml:space="preserve">      оплата труда машинистов (ОТм)            </t>
        </is>
      </c>
      <c r="P117" s="262" t="inlineStr"/>
      <c r="Q117" s="262" t="inlineStr"/>
      <c r="Y117" s="272" t="n">
        <v>1.09</v>
      </c>
    </row>
    <row r="118" ht="12.2" customHeight="1" s="206">
      <c r="C118" s="262" t="inlineStr"/>
      <c r="H118" s="262" t="inlineStr">
        <is>
          <t xml:space="preserve">      материальные ресурсы</t>
        </is>
      </c>
      <c r="P118" s="262" t="inlineStr"/>
      <c r="Q118" s="262" t="inlineStr"/>
      <c r="Y118" s="272" t="n">
        <v>170.05</v>
      </c>
    </row>
    <row r="119" ht="12.2" customHeight="1" s="206">
      <c r="C119" s="262" t="inlineStr"/>
      <c r="H119" s="262" t="inlineStr">
        <is>
          <t xml:space="preserve">      перевозка</t>
        </is>
      </c>
      <c r="P119" s="262" t="inlineStr"/>
      <c r="Q119" s="262" t="inlineStr"/>
      <c r="Y119" s="272" t="n">
        <v>0</v>
      </c>
    </row>
    <row r="120" ht="12.2" customHeight="1" s="206">
      <c r="C120" s="262" t="inlineStr"/>
      <c r="H120" s="262" t="inlineStr">
        <is>
          <t xml:space="preserve">   всего ФОТ</t>
        </is>
      </c>
      <c r="P120" s="262" t="inlineStr"/>
      <c r="Q120" s="262" t="inlineStr"/>
      <c r="Y120" s="272" t="n">
        <v>1137.86</v>
      </c>
    </row>
    <row r="121" ht="12.2" customHeight="1" s="206">
      <c r="C121" s="262" t="inlineStr"/>
      <c r="H121" s="262" t="inlineStr">
        <is>
          <t xml:space="preserve">   всего накладные расходы</t>
        </is>
      </c>
      <c r="P121" s="262" t="inlineStr"/>
      <c r="Q121" s="262" t="inlineStr"/>
      <c r="Y121" s="272" t="n">
        <v>1171.99</v>
      </c>
    </row>
    <row r="122" ht="12.2" customHeight="1" s="206">
      <c r="C122" s="262" t="inlineStr"/>
      <c r="H122" s="262" t="inlineStr">
        <is>
          <t xml:space="preserve">   всего сметная прибыль</t>
        </is>
      </c>
      <c r="P122" s="262" t="inlineStr"/>
      <c r="Q122" s="262" t="inlineStr"/>
      <c r="Y122" s="272" t="n">
        <v>591.6900000000001</v>
      </c>
    </row>
    <row r="123" ht="12.2" customHeight="1" s="206">
      <c r="C123" s="271" t="inlineStr"/>
      <c r="H123" s="271" t="inlineStr">
        <is>
          <t>ВСЕГО монтажные работы</t>
        </is>
      </c>
      <c r="P123" s="271" t="inlineStr"/>
      <c r="Q123" s="271" t="inlineStr"/>
      <c r="Y123" s="273" t="n">
        <v>0</v>
      </c>
    </row>
    <row r="124" ht="12.2" customHeight="1" s="206">
      <c r="C124" s="276" t="inlineStr"/>
      <c r="H124" s="276" t="inlineStr">
        <is>
          <t xml:space="preserve">   в том числе:</t>
        </is>
      </c>
      <c r="P124" s="276" t="inlineStr"/>
      <c r="Q124" s="276" t="inlineStr"/>
      <c r="Y124" s="277" t="inlineStr"/>
    </row>
    <row r="125" ht="12.2" customHeight="1" s="206">
      <c r="C125" s="262" t="inlineStr"/>
      <c r="H125" s="262" t="inlineStr">
        <is>
          <t xml:space="preserve">   всего прямые затраты</t>
        </is>
      </c>
      <c r="P125" s="262" t="inlineStr"/>
      <c r="Q125" s="262" t="inlineStr"/>
      <c r="Y125" s="272" t="n">
        <v>0</v>
      </c>
    </row>
    <row r="126" ht="12.2" customHeight="1" s="206">
      <c r="C126" s="276" t="inlineStr"/>
      <c r="H126" s="276" t="inlineStr">
        <is>
          <t xml:space="preserve">      в том числе:</t>
        </is>
      </c>
      <c r="P126" s="276" t="inlineStr"/>
      <c r="Q126" s="276" t="inlineStr"/>
      <c r="Y126" s="277" t="inlineStr"/>
    </row>
    <row r="127" ht="12.2" customHeight="1" s="206">
      <c r="C127" s="262" t="inlineStr"/>
      <c r="H127" s="262" t="inlineStr">
        <is>
          <t xml:space="preserve">      оплата труда (ОТ)</t>
        </is>
      </c>
      <c r="P127" s="262" t="inlineStr"/>
      <c r="Q127" s="262" t="inlineStr"/>
      <c r="Y127" s="272" t="n">
        <v>0</v>
      </c>
    </row>
    <row r="128" ht="12.2" customHeight="1" s="206">
      <c r="C128" s="262" t="inlineStr"/>
      <c r="H128" s="262" t="inlineStr">
        <is>
          <t xml:space="preserve">      эксплуатация машин и механизмов</t>
        </is>
      </c>
      <c r="P128" s="262" t="inlineStr"/>
      <c r="Q128" s="262" t="inlineStr"/>
      <c r="Y128" s="272" t="n">
        <v>0</v>
      </c>
    </row>
    <row r="129" ht="12.2" customHeight="1" s="206">
      <c r="C129" s="262" t="inlineStr"/>
      <c r="H129" s="262" t="inlineStr">
        <is>
          <t xml:space="preserve">      оплата труда машинистов (ОТм)            </t>
        </is>
      </c>
      <c r="P129" s="262" t="inlineStr"/>
      <c r="Q129" s="262" t="inlineStr"/>
      <c r="Y129" s="272" t="n">
        <v>0</v>
      </c>
    </row>
    <row r="130" ht="12.2" customHeight="1" s="206">
      <c r="C130" s="262" t="inlineStr"/>
      <c r="H130" s="262" t="inlineStr">
        <is>
          <t xml:space="preserve">      материальные ресурсы</t>
        </is>
      </c>
      <c r="P130" s="262" t="inlineStr"/>
      <c r="Q130" s="262" t="inlineStr"/>
      <c r="Y130" s="272" t="n">
        <v>0</v>
      </c>
    </row>
    <row r="131" ht="12.2" customHeight="1" s="206">
      <c r="C131" s="262" t="inlineStr"/>
      <c r="H131" s="262" t="inlineStr">
        <is>
          <t xml:space="preserve">      перевозка</t>
        </is>
      </c>
      <c r="P131" s="262" t="inlineStr"/>
      <c r="Q131" s="262" t="inlineStr"/>
      <c r="Y131" s="272" t="n">
        <v>0</v>
      </c>
    </row>
    <row r="132" ht="12.2" customHeight="1" s="206">
      <c r="C132" s="262" t="inlineStr"/>
      <c r="H132" s="262" t="inlineStr">
        <is>
          <t xml:space="preserve">   всего ФОТ</t>
        </is>
      </c>
      <c r="P132" s="262" t="inlineStr"/>
      <c r="Q132" s="262" t="inlineStr"/>
      <c r="Y132" s="272" t="n">
        <v>0</v>
      </c>
    </row>
    <row r="133" ht="12.2" customHeight="1" s="206">
      <c r="C133" s="262" t="inlineStr"/>
      <c r="H133" s="262" t="inlineStr">
        <is>
          <t xml:space="preserve">   всего накладные расходы</t>
        </is>
      </c>
      <c r="P133" s="262" t="inlineStr"/>
      <c r="Q133" s="262" t="inlineStr"/>
      <c r="Y133" s="272" t="n">
        <v>0</v>
      </c>
    </row>
    <row r="134" ht="12.2" customHeight="1" s="206">
      <c r="C134" s="262" t="inlineStr"/>
      <c r="H134" s="262" t="inlineStr">
        <is>
          <t xml:space="preserve">   всего сметная прибыль</t>
        </is>
      </c>
      <c r="P134" s="262" t="inlineStr"/>
      <c r="Q134" s="262" t="inlineStr"/>
      <c r="Y134" s="272" t="n">
        <v>0</v>
      </c>
    </row>
    <row r="135" ht="12.2" customHeight="1" s="206">
      <c r="C135" s="271" t="inlineStr"/>
      <c r="H135" s="271" t="inlineStr">
        <is>
          <t>ВСЕГО оборудование</t>
        </is>
      </c>
      <c r="P135" s="271" t="inlineStr"/>
      <c r="Q135" s="271" t="inlineStr"/>
      <c r="Y135" s="273" t="n">
        <v>0</v>
      </c>
    </row>
    <row r="136" ht="12.2" customHeight="1" s="206">
      <c r="C136" s="271" t="inlineStr"/>
      <c r="H136" s="271" t="inlineStr">
        <is>
          <t>ВСЕГО прочие затраты</t>
        </is>
      </c>
      <c r="P136" s="271" t="inlineStr"/>
      <c r="Q136" s="271" t="inlineStr"/>
      <c r="Y136" s="273" t="n">
        <v>0</v>
      </c>
    </row>
    <row r="137" ht="12.2" customHeight="1" s="206">
      <c r="C137" s="276" t="inlineStr"/>
      <c r="H137" s="276" t="inlineStr">
        <is>
          <t xml:space="preserve">   в том числе:</t>
        </is>
      </c>
      <c r="P137" s="276" t="inlineStr"/>
      <c r="Q137" s="276" t="inlineStr"/>
      <c r="Y137" s="277" t="inlineStr"/>
    </row>
    <row r="138" ht="12.2" customHeight="1" s="206">
      <c r="C138" s="262" t="inlineStr"/>
      <c r="H138" s="262" t="inlineStr">
        <is>
          <t xml:space="preserve">   прочие затраты</t>
        </is>
      </c>
      <c r="P138" s="262" t="inlineStr"/>
      <c r="Q138" s="262" t="inlineStr"/>
      <c r="Y138" s="272" t="n">
        <v>0</v>
      </c>
    </row>
    <row r="139" ht="12.2" customHeight="1" s="206">
      <c r="C139" s="262" t="inlineStr"/>
      <c r="H139" s="262" t="inlineStr">
        <is>
          <t xml:space="preserve">   прочие работы</t>
        </is>
      </c>
      <c r="P139" s="262" t="inlineStr"/>
      <c r="Q139" s="262" t="inlineStr"/>
      <c r="Y139" s="272" t="n">
        <v>0</v>
      </c>
    </row>
    <row r="140" ht="12.2" customHeight="1" s="206">
      <c r="C140" s="276" t="inlineStr"/>
      <c r="H140" s="276" t="inlineStr">
        <is>
          <t xml:space="preserve">   в том числе:</t>
        </is>
      </c>
      <c r="P140" s="276" t="inlineStr"/>
      <c r="Q140" s="276" t="inlineStr"/>
      <c r="Y140" s="277" t="inlineStr"/>
    </row>
    <row r="141" ht="12.2" customHeight="1" s="206">
      <c r="C141" s="262" t="inlineStr"/>
      <c r="H141" s="262" t="inlineStr">
        <is>
          <t xml:space="preserve">   всего прямые затраты</t>
        </is>
      </c>
      <c r="P141" s="262" t="inlineStr"/>
      <c r="Q141" s="262" t="inlineStr"/>
      <c r="Y141" s="272" t="n">
        <v>0</v>
      </c>
    </row>
    <row r="142" ht="12.2" customHeight="1" s="206">
      <c r="C142" s="276" t="inlineStr"/>
      <c r="H142" s="276" t="inlineStr">
        <is>
          <t xml:space="preserve">      в том числе:</t>
        </is>
      </c>
      <c r="P142" s="276" t="inlineStr"/>
      <c r="Q142" s="276" t="inlineStr"/>
      <c r="Y142" s="277" t="inlineStr"/>
    </row>
    <row r="143" ht="12.2" customHeight="1" s="206">
      <c r="C143" s="262" t="inlineStr"/>
      <c r="H143" s="262" t="inlineStr">
        <is>
          <t xml:space="preserve">      оплата труда (ОТ)</t>
        </is>
      </c>
      <c r="P143" s="262" t="inlineStr"/>
      <c r="Q143" s="262" t="inlineStr"/>
      <c r="Y143" s="272" t="n">
        <v>0</v>
      </c>
    </row>
    <row r="144" ht="12.2" customHeight="1" s="206">
      <c r="C144" s="262" t="inlineStr"/>
      <c r="H144" s="262" t="inlineStr">
        <is>
          <t xml:space="preserve">      эксплуатация машин и механизмов</t>
        </is>
      </c>
      <c r="P144" s="262" t="inlineStr"/>
      <c r="Q144" s="262" t="inlineStr"/>
      <c r="Y144" s="272" t="n">
        <v>0</v>
      </c>
    </row>
    <row r="145" ht="12.2" customHeight="1" s="206">
      <c r="C145" s="262" t="inlineStr"/>
      <c r="H145" s="262" t="inlineStr">
        <is>
          <t xml:space="preserve">      оплата труда машинистов (ОТм)            </t>
        </is>
      </c>
      <c r="P145" s="262" t="inlineStr"/>
      <c r="Q145" s="262" t="inlineStr"/>
      <c r="Y145" s="272" t="n">
        <v>0</v>
      </c>
    </row>
    <row r="146" ht="12.2" customHeight="1" s="206">
      <c r="C146" s="262" t="inlineStr"/>
      <c r="H146" s="262" t="inlineStr">
        <is>
          <t xml:space="preserve">      материальные ресурсы</t>
        </is>
      </c>
      <c r="P146" s="262" t="inlineStr"/>
      <c r="Q146" s="262" t="inlineStr"/>
      <c r="Y146" s="272" t="n">
        <v>0</v>
      </c>
    </row>
    <row r="147" ht="12.2" customHeight="1" s="206">
      <c r="C147" s="262" t="inlineStr"/>
      <c r="H147" s="262" t="inlineStr">
        <is>
          <t xml:space="preserve">      перевозка</t>
        </is>
      </c>
      <c r="P147" s="262" t="inlineStr"/>
      <c r="Q147" s="262" t="inlineStr"/>
      <c r="Y147" s="272" t="n">
        <v>0</v>
      </c>
    </row>
    <row r="148" ht="12.2" customHeight="1" s="206">
      <c r="C148" s="262" t="inlineStr"/>
      <c r="H148" s="262" t="inlineStr">
        <is>
          <t xml:space="preserve">   всего ФОТ</t>
        </is>
      </c>
      <c r="P148" s="262" t="inlineStr"/>
      <c r="Q148" s="262" t="inlineStr"/>
      <c r="Y148" s="272" t="n">
        <v>0</v>
      </c>
    </row>
    <row r="149" ht="12.2" customHeight="1" s="206">
      <c r="C149" s="262" t="inlineStr"/>
      <c r="H149" s="262" t="inlineStr">
        <is>
          <t xml:space="preserve">   всего накладные расходы</t>
        </is>
      </c>
      <c r="P149" s="262" t="inlineStr"/>
      <c r="Q149" s="262" t="inlineStr"/>
      <c r="Y149" s="272" t="n">
        <v>0</v>
      </c>
    </row>
    <row r="150" ht="12.2" customHeight="1" s="206">
      <c r="C150" s="262" t="inlineStr"/>
      <c r="H150" s="262" t="inlineStr">
        <is>
          <t xml:space="preserve">   всего сметная прибыль</t>
        </is>
      </c>
      <c r="P150" s="262" t="inlineStr"/>
      <c r="Q150" s="262" t="inlineStr"/>
      <c r="Y150" s="272" t="n">
        <v>0</v>
      </c>
    </row>
    <row r="151" ht="12.2" customHeight="1" s="206">
      <c r="C151" s="271" t="inlineStr"/>
      <c r="H151" s="271" t="inlineStr">
        <is>
          <t>ВСЕГО по акту</t>
        </is>
      </c>
      <c r="P151" s="271" t="inlineStr"/>
      <c r="Q151" s="271" t="inlineStr"/>
      <c r="Y151" s="273" t="n">
        <v>3074.03</v>
      </c>
    </row>
    <row r="152" ht="12.2" customHeight="1" s="206">
      <c r="C152" s="276" t="inlineStr"/>
      <c r="H152" s="276" t="inlineStr">
        <is>
          <t xml:space="preserve">   в том числе:</t>
        </is>
      </c>
      <c r="P152" s="276" t="inlineStr"/>
      <c r="Q152" s="276" t="inlineStr"/>
      <c r="Y152" s="277" t="inlineStr"/>
    </row>
    <row r="153" ht="12.2" customHeight="1" s="206">
      <c r="C153" s="262" t="inlineStr"/>
      <c r="H153" s="262" t="inlineStr">
        <is>
          <t xml:space="preserve">   Всего прямые затраты по акту</t>
        </is>
      </c>
      <c r="P153" s="262" t="inlineStr"/>
      <c r="Q153" s="262" t="inlineStr"/>
      <c r="Y153" s="272" t="n">
        <v>1310.35</v>
      </c>
    </row>
    <row r="154" ht="12.2" customHeight="1" s="206">
      <c r="C154" s="276" t="inlineStr"/>
      <c r="H154" s="276" t="inlineStr">
        <is>
          <t xml:space="preserve">      в том числе:</t>
        </is>
      </c>
      <c r="P154" s="276" t="inlineStr"/>
      <c r="Q154" s="276" t="inlineStr"/>
      <c r="Y154" s="277" t="inlineStr"/>
    </row>
    <row r="155" ht="12.2" customHeight="1" s="206">
      <c r="C155" s="262" t="inlineStr"/>
      <c r="H155" s="262" t="inlineStr">
        <is>
          <t xml:space="preserve">      оплата труда (ОТ)</t>
        </is>
      </c>
      <c r="P155" s="262" t="inlineStr"/>
      <c r="Q155" s="262" t="inlineStr"/>
      <c r="Y155" s="272" t="n">
        <v>1136.77</v>
      </c>
    </row>
    <row r="156" ht="12.2" customHeight="1" s="206">
      <c r="C156" s="262" t="inlineStr"/>
      <c r="H156" s="262" t="inlineStr">
        <is>
          <t xml:space="preserve">      эксплуатация машин и механизмов</t>
        </is>
      </c>
      <c r="P156" s="262" t="inlineStr"/>
      <c r="Q156" s="262" t="inlineStr"/>
      <c r="Y156" s="272" t="n">
        <v>2.44</v>
      </c>
    </row>
    <row r="157" ht="12.2" customHeight="1" s="206">
      <c r="C157" s="262" t="inlineStr"/>
      <c r="H157" s="262" t="inlineStr">
        <is>
          <t xml:space="preserve">      оплата труда машинистов (ОТм)            </t>
        </is>
      </c>
      <c r="P157" s="262" t="inlineStr"/>
      <c r="Q157" s="262" t="inlineStr"/>
      <c r="Y157" s="272" t="n">
        <v>1.09</v>
      </c>
    </row>
    <row r="158" ht="12.2" customHeight="1" s="206">
      <c r="C158" s="262" t="inlineStr"/>
      <c r="H158" s="262" t="inlineStr">
        <is>
          <t xml:space="preserve">      материальные ресурсы</t>
        </is>
      </c>
      <c r="P158" s="262" t="inlineStr"/>
      <c r="Q158" s="262" t="inlineStr"/>
      <c r="Y158" s="272" t="n">
        <v>170.05</v>
      </c>
    </row>
    <row r="159" ht="12.2" customHeight="1" s="206">
      <c r="C159" s="262" t="inlineStr"/>
      <c r="H159" s="262" t="inlineStr">
        <is>
          <t xml:space="preserve">      перевозка</t>
        </is>
      </c>
      <c r="P159" s="262" t="inlineStr"/>
      <c r="Q159" s="262" t="inlineStr"/>
      <c r="Y159" s="272" t="n">
        <v>0</v>
      </c>
    </row>
    <row r="160" ht="12.2" customHeight="1" s="206">
      <c r="C160" s="262" t="inlineStr"/>
      <c r="H160" s="262" t="inlineStr">
        <is>
          <t xml:space="preserve">   Всего ФОТ</t>
        </is>
      </c>
      <c r="P160" s="262" t="inlineStr"/>
      <c r="Q160" s="262" t="inlineStr"/>
      <c r="Y160" s="272" t="n">
        <v>1137.86</v>
      </c>
    </row>
    <row r="161" ht="12.2" customHeight="1" s="206">
      <c r="C161" s="262" t="inlineStr"/>
      <c r="H161" s="262" t="inlineStr">
        <is>
          <t xml:space="preserve">   Всего накладные расходы</t>
        </is>
      </c>
      <c r="P161" s="262" t="inlineStr"/>
      <c r="Q161" s="262" t="inlineStr"/>
      <c r="Y161" s="272" t="n">
        <v>1171.99</v>
      </c>
    </row>
    <row r="162" ht="12.2" customHeight="1" s="206">
      <c r="C162" s="262" t="inlineStr"/>
      <c r="H162" s="262" t="inlineStr">
        <is>
          <t xml:space="preserve">   Всего сметная прибыль</t>
        </is>
      </c>
      <c r="P162" s="262" t="inlineStr"/>
      <c r="Q162" s="262" t="inlineStr"/>
      <c r="Y162" s="272" t="n">
        <v>591.6900000000001</v>
      </c>
    </row>
    <row r="163" ht="12.2" customHeight="1" s="206">
      <c r="C163" s="262" t="inlineStr"/>
      <c r="H163" s="262" t="inlineStr">
        <is>
          <t xml:space="preserve">   Всего оборудование</t>
        </is>
      </c>
      <c r="P163" s="262" t="inlineStr"/>
      <c r="Q163" s="262" t="inlineStr"/>
      <c r="Y163" s="272" t="n">
        <v>0</v>
      </c>
    </row>
    <row r="164" ht="12.2" customHeight="1" s="206">
      <c r="C164" s="262" t="inlineStr"/>
      <c r="H164" s="262" t="inlineStr">
        <is>
          <t xml:space="preserve">   Всего прочие затраты</t>
        </is>
      </c>
      <c r="P164" s="262" t="inlineStr"/>
      <c r="Q164" s="262" t="inlineStr"/>
      <c r="Y164" s="272" t="n">
        <v>0</v>
      </c>
    </row>
    <row r="165" ht="12.2" customHeight="1" s="206">
      <c r="C165" s="289" t="inlineStr"/>
      <c r="H165" s="289" t="inlineStr">
        <is>
          <t>Справочно</t>
        </is>
      </c>
      <c r="P165" s="289" t="inlineStr"/>
      <c r="Q165" s="289" t="inlineStr"/>
      <c r="Y165" s="292" t="inlineStr"/>
    </row>
    <row r="166" ht="12.2" customHeight="1" s="206">
      <c r="C166" s="262" t="inlineStr"/>
      <c r="H166" s="262" t="inlineStr">
        <is>
          <t xml:space="preserve">   материальные ресурсы, отсутствующие в ФРСН </t>
        </is>
      </c>
      <c r="P166" s="262" t="inlineStr"/>
      <c r="Q166" s="262" t="inlineStr"/>
      <c r="Y166" s="272" t="n">
        <v>0</v>
      </c>
    </row>
    <row r="167" ht="12.2" customHeight="1" s="206">
      <c r="C167" s="262" t="inlineStr"/>
      <c r="H167" s="262" t="inlineStr">
        <is>
          <t xml:space="preserve">   оборудование, отсутствующее в ФРСН </t>
        </is>
      </c>
      <c r="P167" s="262" t="inlineStr"/>
      <c r="Q167" s="262" t="inlineStr"/>
      <c r="Y167" s="272" t="n">
        <v>0</v>
      </c>
    </row>
    <row r="168" ht="12.2" customHeight="1" s="206">
      <c r="C168" s="262" t="inlineStr"/>
      <c r="H168" s="262" t="inlineStr">
        <is>
          <t xml:space="preserve">   затраты труда рабочих</t>
        </is>
      </c>
      <c r="P168" s="246" t="inlineStr">
        <is>
          <t>2,369</t>
        </is>
      </c>
      <c r="Q168" s="262" t="inlineStr"/>
      <c r="Y168" s="246" t="inlineStr"/>
    </row>
    <row r="169" ht="12.2" customHeight="1" s="206">
      <c r="C169" s="262" t="inlineStr"/>
      <c r="H169" s="262" t="inlineStr">
        <is>
          <t xml:space="preserve">   затраты труда машинистов</t>
        </is>
      </c>
      <c r="P169" s="246" t="inlineStr">
        <is>
          <t>0,0022</t>
        </is>
      </c>
      <c r="Q169" s="262" t="inlineStr"/>
      <c r="Y169" s="246" t="inlineStr"/>
    </row>
    <row r="170" ht="12.2" customHeight="1" s="206">
      <c r="C170" s="262" t="inlineStr"/>
      <c r="H170" s="262" t="inlineStr">
        <is>
          <t>НДС, %</t>
        </is>
      </c>
      <c r="P170" s="246" t="inlineStr">
        <is>
          <t>20,00</t>
        </is>
      </c>
      <c r="Q170" s="262" t="inlineStr"/>
      <c r="Y170" s="272" t="n">
        <v>614.8099999999999</v>
      </c>
    </row>
    <row r="171" ht="12.2" customHeight="1" s="206">
      <c r="C171" s="271" t="inlineStr"/>
      <c r="H171" s="271" t="inlineStr">
        <is>
          <t>Всего</t>
        </is>
      </c>
      <c r="P171" s="271" t="inlineStr"/>
      <c r="Q171" s="271" t="inlineStr"/>
      <c r="Y171" s="273" t="n">
        <v>3688.84</v>
      </c>
    </row>
    <row r="172" ht="24.6" customHeight="1" s="206">
      <c r="A172" s="262" t="inlineStr"/>
    </row>
    <row r="173" ht="36.75" customHeight="1" s="206">
      <c r="A173" s="293" t="inlineStr">
        <is>
          <t xml:space="preserve">Сдал: </t>
        </is>
      </c>
      <c r="F173" s="294" t="inlineStr">
        <is>
          <t xml:space="preserve"> Генеральный директор </t>
        </is>
      </c>
      <c r="G173" s="253" t="n"/>
      <c r="H173" s="253" t="n"/>
      <c r="I173" s="293" t="inlineStr">
        <is>
          <t xml:space="preserve"> _____________________ </t>
        </is>
      </c>
      <c r="J173" s="294" t="inlineStr">
        <is>
          <t xml:space="preserve"> Петросян А В</t>
        </is>
      </c>
      <c r="K173" s="253" t="n"/>
      <c r="L173" s="253" t="n"/>
      <c r="M173" s="253" t="n"/>
      <c r="N173" s="253" t="n"/>
      <c r="O173" s="253" t="n"/>
      <c r="P173" s="253" t="n"/>
      <c r="Q173" s="253" t="n"/>
      <c r="R173" s="253" t="n"/>
      <c r="S173" s="253" t="n"/>
      <c r="T173" s="253" t="n"/>
      <c r="U173" s="253" t="n"/>
      <c r="V173" s="253" t="n"/>
      <c r="W173" s="253" t="n"/>
      <c r="X173" s="253" t="n"/>
      <c r="Y173" s="253" t="n"/>
      <c r="Z173" s="253" t="n"/>
      <c r="AA173" s="253" t="n"/>
      <c r="AB173" s="253" t="n"/>
    </row>
    <row r="174" ht="12.2" customHeight="1" s="206">
      <c r="A174" s="262" t="inlineStr"/>
      <c r="F174" s="262" t="inlineStr">
        <is>
          <t xml:space="preserve">      (должность)</t>
        </is>
      </c>
      <c r="I174" s="262" t="inlineStr">
        <is>
          <t xml:space="preserve">       (подпись)</t>
        </is>
      </c>
      <c r="J174" s="262" t="inlineStr">
        <is>
          <t xml:space="preserve"> (расшифровка подписи)</t>
        </is>
      </c>
    </row>
    <row r="175" ht="14.85" customHeight="1" s="206">
      <c r="A175" s="295" t="inlineStr">
        <is>
          <t xml:space="preserve">    М.П.</t>
        </is>
      </c>
    </row>
    <row r="176" ht="36.75" customHeight="1" s="206">
      <c r="A176" s="293" t="inlineStr">
        <is>
          <t xml:space="preserve">Принял: </t>
        </is>
      </c>
      <c r="F176" s="294" t="inlineStr">
        <is>
          <t xml:space="preserve">  </t>
        </is>
      </c>
      <c r="G176" s="253" t="n"/>
      <c r="H176" s="253" t="n"/>
      <c r="I176" s="293" t="inlineStr">
        <is>
          <t xml:space="preserve"> _____________________ </t>
        </is>
      </c>
      <c r="J176" s="294" t="inlineStr">
        <is>
          <t xml:space="preserve"> </t>
        </is>
      </c>
      <c r="K176" s="253" t="n"/>
      <c r="L176" s="253" t="n"/>
      <c r="M176" s="253" t="n"/>
      <c r="N176" s="253" t="n"/>
      <c r="O176" s="253" t="n"/>
      <c r="P176" s="253" t="n"/>
      <c r="Q176" s="253" t="n"/>
      <c r="R176" s="253" t="n"/>
      <c r="S176" s="253" t="n"/>
      <c r="T176" s="253" t="n"/>
      <c r="U176" s="253" t="n"/>
      <c r="V176" s="253" t="n"/>
      <c r="W176" s="253" t="n"/>
      <c r="X176" s="253" t="n"/>
      <c r="Y176" s="253" t="n"/>
      <c r="Z176" s="253" t="n"/>
      <c r="AA176" s="253" t="n"/>
      <c r="AB176" s="253" t="n"/>
    </row>
    <row r="177" ht="12.2" customHeight="1" s="206">
      <c r="A177" s="262" t="inlineStr"/>
      <c r="F177" s="262" t="inlineStr">
        <is>
          <t xml:space="preserve">      (должность)</t>
        </is>
      </c>
      <c r="I177" s="262" t="inlineStr">
        <is>
          <t xml:space="preserve">       (подпись)</t>
        </is>
      </c>
      <c r="J177" s="262" t="inlineStr">
        <is>
          <t xml:space="preserve"> (расшифровка подписи)</t>
        </is>
      </c>
    </row>
    <row r="178" ht="14.85" customHeight="1" s="206">
      <c r="A178" s="295" t="inlineStr">
        <is>
          <t xml:space="preserve">    М.П.</t>
        </is>
      </c>
    </row>
  </sheetData>
  <mergeCells count="1168">
    <mergeCell ref="Y46:AB46"/>
    <mergeCell ref="O62"/>
    <mergeCell ref="C83:G83"/>
    <mergeCell ref="Y111:AB111"/>
    <mergeCell ref="O56"/>
    <mergeCell ref="Q140:X140"/>
    <mergeCell ref="C58:G58"/>
    <mergeCell ref="Y61:AB61"/>
    <mergeCell ref="A43"/>
    <mergeCell ref="Q106:X106"/>
    <mergeCell ref="R46"/>
    <mergeCell ref="Y48:AB48"/>
    <mergeCell ref="Y104:AB104"/>
    <mergeCell ref="M27:N28"/>
    <mergeCell ref="Q133:X133"/>
    <mergeCell ref="M79:N79"/>
    <mergeCell ref="W65:X65"/>
    <mergeCell ref="K35:L35"/>
    <mergeCell ref="R61"/>
    <mergeCell ref="M60:N60"/>
    <mergeCell ref="M35:N35"/>
    <mergeCell ref="B75"/>
    <mergeCell ref="S79:V79"/>
    <mergeCell ref="R48"/>
    <mergeCell ref="H84:J84"/>
    <mergeCell ref="B62"/>
    <mergeCell ref="Z5:AB5"/>
    <mergeCell ref="H75:J75"/>
    <mergeCell ref="K81:L81"/>
    <mergeCell ref="W63:X63"/>
    <mergeCell ref="Y56:AB56"/>
    <mergeCell ref="H164:O164"/>
    <mergeCell ref="P104"/>
    <mergeCell ref="T20"/>
    <mergeCell ref="W50:X50"/>
    <mergeCell ref="Y43:AB43"/>
    <mergeCell ref="B72"/>
    <mergeCell ref="S81:V81"/>
    <mergeCell ref="H86:J86"/>
    <mergeCell ref="C137:G137"/>
    <mergeCell ref="M74:N74"/>
    <mergeCell ref="R79"/>
    <mergeCell ref="C139:G139"/>
    <mergeCell ref="Q109:X109"/>
    <mergeCell ref="X15:Y15"/>
    <mergeCell ref="E6:U6"/>
    <mergeCell ref="O49"/>
    <mergeCell ref="P81"/>
    <mergeCell ref="H99:O99"/>
    <mergeCell ref="P145"/>
    <mergeCell ref="R74"/>
    <mergeCell ref="O84"/>
    <mergeCell ref="H101:O101"/>
    <mergeCell ref="Y59:AB59"/>
    <mergeCell ref="B82"/>
    <mergeCell ref="Q153:X153"/>
    <mergeCell ref="V6:Y6"/>
    <mergeCell ref="Y34:AB34"/>
    <mergeCell ref="O50"/>
    <mergeCell ref="P160"/>
    <mergeCell ref="M50:N50"/>
    <mergeCell ref="Q101:X101"/>
    <mergeCell ref="Q128:X128"/>
    <mergeCell ref="S34:V34"/>
    <mergeCell ref="Q44"/>
    <mergeCell ref="P147"/>
    <mergeCell ref="R76"/>
    <mergeCell ref="F177:H177"/>
    <mergeCell ref="G8:U8"/>
    <mergeCell ref="O80"/>
    <mergeCell ref="C101:G101"/>
    <mergeCell ref="B65"/>
    <mergeCell ref="Y36:AB36"/>
    <mergeCell ref="O52"/>
    <mergeCell ref="W78:X78"/>
    <mergeCell ref="O79"/>
    <mergeCell ref="S36:V36"/>
    <mergeCell ref="B83"/>
    <mergeCell ref="G10:U10"/>
    <mergeCell ref="C108:G108"/>
    <mergeCell ref="H125:O125"/>
    <mergeCell ref="H112:O112"/>
    <mergeCell ref="Y100:AB100"/>
    <mergeCell ref="S76:V76"/>
    <mergeCell ref="Q45"/>
    <mergeCell ref="W80:X80"/>
    <mergeCell ref="O81"/>
    <mergeCell ref="O37"/>
    <mergeCell ref="H152:O152"/>
    <mergeCell ref="W55:X55"/>
    <mergeCell ref="H127:O127"/>
    <mergeCell ref="P92"/>
    <mergeCell ref="P163"/>
    <mergeCell ref="H114:O114"/>
    <mergeCell ref="C85:G85"/>
    <mergeCell ref="C112:G112"/>
    <mergeCell ref="Q47"/>
    <mergeCell ref="A64"/>
    <mergeCell ref="Y125:AB125"/>
    <mergeCell ref="A51"/>
    <mergeCell ref="P29"/>
    <mergeCell ref="A82"/>
    <mergeCell ref="C84:G84"/>
    <mergeCell ref="R29"/>
    <mergeCell ref="P100"/>
    <mergeCell ref="P94"/>
    <mergeCell ref="Y112:AB112"/>
    <mergeCell ref="C127:G127"/>
    <mergeCell ref="C133:G133"/>
    <mergeCell ref="Q141:X141"/>
    <mergeCell ref="K56:L56"/>
    <mergeCell ref="C114:G114"/>
    <mergeCell ref="Y62:AB62"/>
    <mergeCell ref="P44"/>
    <mergeCell ref="Y133:AB133"/>
    <mergeCell ref="K43:L43"/>
    <mergeCell ref="Y127:AB127"/>
    <mergeCell ref="Y114:AB114"/>
    <mergeCell ref="R87"/>
    <mergeCell ref="Z9:AB9"/>
    <mergeCell ref="C51:G51"/>
    <mergeCell ref="Q99:X99"/>
    <mergeCell ref="Q143:X143"/>
    <mergeCell ref="P158"/>
    <mergeCell ref="W71:X71"/>
    <mergeCell ref="Y64:AB64"/>
    <mergeCell ref="N20:P20"/>
    <mergeCell ref="W58:X58"/>
    <mergeCell ref="Y51:AB51"/>
    <mergeCell ref="O63"/>
    <mergeCell ref="P95"/>
    <mergeCell ref="Q63"/>
    <mergeCell ref="R89"/>
    <mergeCell ref="Z11:AB11"/>
    <mergeCell ref="H105:O105"/>
    <mergeCell ref="Q50"/>
    <mergeCell ref="M76:N76"/>
    <mergeCell ref="Y128:AB128"/>
    <mergeCell ref="W73:X73"/>
    <mergeCell ref="C38:G38"/>
    <mergeCell ref="B78"/>
    <mergeCell ref="S87:V87"/>
    <mergeCell ref="W60:X60"/>
    <mergeCell ref="R51"/>
    <mergeCell ref="H120:O120"/>
    <mergeCell ref="AA16"/>
    <mergeCell ref="O55"/>
    <mergeCell ref="S49:V49"/>
    <mergeCell ref="H107:O107"/>
    <mergeCell ref="O40"/>
    <mergeCell ref="P120"/>
    <mergeCell ref="W53:X53"/>
    <mergeCell ref="S89:V89"/>
    <mergeCell ref="A35"/>
    <mergeCell ref="A62"/>
    <mergeCell ref="Y140:AB140"/>
    <mergeCell ref="H171:O171"/>
    <mergeCell ref="Q125:X125"/>
    <mergeCell ref="W68:X68"/>
    <mergeCell ref="H165:O165"/>
    <mergeCell ref="C104:G104"/>
    <mergeCell ref="Q112:X112"/>
    <mergeCell ref="A72"/>
    <mergeCell ref="A28"/>
    <mergeCell ref="W84:X84"/>
    <mergeCell ref="A4:Y4"/>
    <mergeCell ref="K54:L54"/>
    <mergeCell ref="H102:O102"/>
    <mergeCell ref="Q136:X136"/>
    <mergeCell ref="Q127:X127"/>
    <mergeCell ref="Q154:X154"/>
    <mergeCell ref="K29:L29"/>
    <mergeCell ref="C35:G35"/>
    <mergeCell ref="X16:Y16"/>
    <mergeCell ref="Q102:X102"/>
    <mergeCell ref="C121:G121"/>
    <mergeCell ref="Y75:AB75"/>
    <mergeCell ref="P148"/>
    <mergeCell ref="A59"/>
    <mergeCell ref="R82"/>
    <mergeCell ref="K44:L44"/>
    <mergeCell ref="H133:O133"/>
    <mergeCell ref="C99:G99"/>
    <mergeCell ref="R44"/>
    <mergeCell ref="Q156:X156"/>
    <mergeCell ref="O53"/>
    <mergeCell ref="D12:U12"/>
    <mergeCell ref="Q131:X131"/>
    <mergeCell ref="S42:V42"/>
    <mergeCell ref="A61"/>
    <mergeCell ref="V13:Y13"/>
    <mergeCell ref="S77:V77"/>
    <mergeCell ref="Y39:AB39"/>
    <mergeCell ref="S52:V52"/>
    <mergeCell ref="Q55"/>
    <mergeCell ref="A54"/>
    <mergeCell ref="G9:U9"/>
    <mergeCell ref="Q38"/>
    <mergeCell ref="H128:O128"/>
    <mergeCell ref="P115"/>
    <mergeCell ref="C135:G135"/>
    <mergeCell ref="Q105:X105"/>
    <mergeCell ref="C122:G122"/>
    <mergeCell ref="S37:V37"/>
    <mergeCell ref="A56"/>
    <mergeCell ref="G11:U11"/>
    <mergeCell ref="Q40"/>
    <mergeCell ref="U20:Y20"/>
    <mergeCell ref="P39"/>
    <mergeCell ref="C72:G72"/>
    <mergeCell ref="P166"/>
    <mergeCell ref="K57:L57"/>
    <mergeCell ref="Q107:X107"/>
    <mergeCell ref="P116"/>
    <mergeCell ref="U19:AB19"/>
    <mergeCell ref="H39:J39"/>
    <mergeCell ref="B84"/>
    <mergeCell ref="P103"/>
    <mergeCell ref="P37"/>
    <mergeCell ref="C136:G136"/>
    <mergeCell ref="C92:G92"/>
    <mergeCell ref="P97"/>
    <mergeCell ref="Q100:X100"/>
    <mergeCell ref="O58"/>
    <mergeCell ref="Q149:X149"/>
    <mergeCell ref="P168"/>
    <mergeCell ref="Y65:AB65"/>
    <mergeCell ref="P47"/>
    <mergeCell ref="Y136:AB136"/>
    <mergeCell ref="R72"/>
    <mergeCell ref="Q115:X115"/>
    <mergeCell ref="Y57:AB57"/>
    <mergeCell ref="O73"/>
    <mergeCell ref="Z12:AB12"/>
    <mergeCell ref="Q151:X151"/>
    <mergeCell ref="A22:AB22"/>
    <mergeCell ref="W74:X74"/>
    <mergeCell ref="H146:O146"/>
    <mergeCell ref="J177:AB177"/>
    <mergeCell ref="B79"/>
    <mergeCell ref="S63:V63"/>
    <mergeCell ref="O66"/>
    <mergeCell ref="H121:O121"/>
    <mergeCell ref="A34"/>
    <mergeCell ref="Q66"/>
    <mergeCell ref="H72:J72"/>
    <mergeCell ref="Z14:AB14"/>
    <mergeCell ref="C54:G54"/>
    <mergeCell ref="Q53"/>
    <mergeCell ref="Y131:AB131"/>
    <mergeCell ref="W76:X76"/>
    <mergeCell ref="O77"/>
    <mergeCell ref="P113"/>
    <mergeCell ref="A49"/>
    <mergeCell ref="Q77"/>
    <mergeCell ref="B81"/>
    <mergeCell ref="Z13:AB13"/>
    <mergeCell ref="O68"/>
    <mergeCell ref="K75:L75"/>
    <mergeCell ref="A36"/>
    <mergeCell ref="Q68"/>
    <mergeCell ref="P63"/>
    <mergeCell ref="H123:O123"/>
    <mergeCell ref="R63"/>
    <mergeCell ref="C56:G56"/>
    <mergeCell ref="Y146:AB146"/>
    <mergeCell ref="P50"/>
    <mergeCell ref="C105:G105"/>
    <mergeCell ref="Q162:X162"/>
    <mergeCell ref="C43:G43"/>
    <mergeCell ref="A6:D6"/>
    <mergeCell ref="A78"/>
    <mergeCell ref="Z15:AB15"/>
    <mergeCell ref="Y83:AB83"/>
    <mergeCell ref="Z16"/>
    <mergeCell ref="A65"/>
    <mergeCell ref="C120:G120"/>
    <mergeCell ref="AB16"/>
    <mergeCell ref="C36:G36"/>
    <mergeCell ref="P52"/>
    <mergeCell ref="Q72"/>
    <mergeCell ref="K39:L39"/>
    <mergeCell ref="A80"/>
    <mergeCell ref="R83"/>
    <mergeCell ref="Y85:AB85"/>
    <mergeCell ref="Q170:X170"/>
    <mergeCell ref="M57:N57"/>
    <mergeCell ref="H54:J54"/>
    <mergeCell ref="C149:G149"/>
    <mergeCell ref="Y60:AB60"/>
    <mergeCell ref="W29:X29"/>
    <mergeCell ref="Y78:AB78"/>
    <mergeCell ref="B34"/>
    <mergeCell ref="Y149:AB149"/>
    <mergeCell ref="O46"/>
    <mergeCell ref="B28"/>
    <mergeCell ref="R85"/>
    <mergeCell ref="Q46"/>
    <mergeCell ref="H56:J56"/>
    <mergeCell ref="H136:O136"/>
    <mergeCell ref="H83:J83"/>
    <mergeCell ref="Y124:AB124"/>
    <mergeCell ref="H92:O92"/>
    <mergeCell ref="W87:X87"/>
    <mergeCell ref="Y80:AB80"/>
    <mergeCell ref="S45:V45"/>
    <mergeCell ref="O48"/>
    <mergeCell ref="Q48"/>
    <mergeCell ref="H134:O134"/>
    <mergeCell ref="Q146:X146"/>
    <mergeCell ref="W89:X89"/>
    <mergeCell ref="P118"/>
    <mergeCell ref="Q121:X121"/>
    <mergeCell ref="C29:G29"/>
    <mergeCell ref="P167"/>
    <mergeCell ref="C65:G65"/>
    <mergeCell ref="Q56"/>
    <mergeCell ref="P117"/>
    <mergeCell ref="P55"/>
    <mergeCell ref="K50:L50"/>
    <mergeCell ref="C44:G44"/>
    <mergeCell ref="Q43"/>
    <mergeCell ref="P38"/>
    <mergeCell ref="B54"/>
    <mergeCell ref="P109"/>
    <mergeCell ref="K26:L28"/>
    <mergeCell ref="R38"/>
    <mergeCell ref="Q150:X150"/>
    <mergeCell ref="Z20:AB20"/>
    <mergeCell ref="P169"/>
    <mergeCell ref="C129:G129"/>
    <mergeCell ref="Y71:AB71"/>
    <mergeCell ref="K58:L58"/>
    <mergeCell ref="P119"/>
    <mergeCell ref="K52:L52"/>
    <mergeCell ref="Y58:AB58"/>
    <mergeCell ref="S71:V71"/>
    <mergeCell ref="P40"/>
    <mergeCell ref="B56"/>
    <mergeCell ref="C95:G95"/>
    <mergeCell ref="R40"/>
    <mergeCell ref="O39"/>
    <mergeCell ref="Y27:AB28"/>
    <mergeCell ref="S58:V58"/>
    <mergeCell ref="C60:G60"/>
    <mergeCell ref="Q152:X152"/>
    <mergeCell ref="Y73:AB73"/>
    <mergeCell ref="M45:N45"/>
    <mergeCell ref="W42:X42"/>
    <mergeCell ref="Q67"/>
    <mergeCell ref="S73:V73"/>
    <mergeCell ref="A84"/>
    <mergeCell ref="H29:J29"/>
    <mergeCell ref="H78:J78"/>
    <mergeCell ref="A75"/>
    <mergeCell ref="H131:O131"/>
    <mergeCell ref="H155:O155"/>
    <mergeCell ref="W77:X77"/>
    <mergeCell ref="K53:L53"/>
    <mergeCell ref="Y137:AB137"/>
    <mergeCell ref="H149:O149"/>
    <mergeCell ref="A50"/>
    <mergeCell ref="M47:N47"/>
    <mergeCell ref="H44:J44"/>
    <mergeCell ref="H124:O124"/>
    <mergeCell ref="Q69"/>
    <mergeCell ref="R35"/>
    <mergeCell ref="H58:J58"/>
    <mergeCell ref="C57:G57"/>
    <mergeCell ref="H151:O151"/>
    <mergeCell ref="C155:G155"/>
    <mergeCell ref="W37:X37"/>
    <mergeCell ref="K78:L78"/>
    <mergeCell ref="H126:O126"/>
    <mergeCell ref="H73:J73"/>
    <mergeCell ref="Y84:AB84"/>
    <mergeCell ref="P66"/>
    <mergeCell ref="Y155:AB155"/>
    <mergeCell ref="P137"/>
    <mergeCell ref="R66"/>
    <mergeCell ref="L24:N24"/>
    <mergeCell ref="H60:J60"/>
    <mergeCell ref="P53"/>
    <mergeCell ref="C86:G86"/>
    <mergeCell ref="Q134:X134"/>
    <mergeCell ref="R53"/>
    <mergeCell ref="C157:G157"/>
    <mergeCell ref="C151:G151"/>
    <mergeCell ref="A175:AB175"/>
    <mergeCell ref="M44:N44"/>
    <mergeCell ref="A81"/>
    <mergeCell ref="J173:AB173"/>
    <mergeCell ref="K80:L80"/>
    <mergeCell ref="Y86:AB86"/>
    <mergeCell ref="P93"/>
    <mergeCell ref="P68"/>
    <mergeCell ref="B36"/>
    <mergeCell ref="K55:L55"/>
    <mergeCell ref="R68"/>
    <mergeCell ref="Y151:AB151"/>
    <mergeCell ref="K79:L79"/>
    <mergeCell ref="M73:N73"/>
    <mergeCell ref="Y150:AB150"/>
    <mergeCell ref="P132"/>
    <mergeCell ref="H57:J57"/>
    <mergeCell ref="S47:V47"/>
    <mergeCell ref="O87"/>
    <mergeCell ref="H142:O142"/>
    <mergeCell ref="Q87"/>
    <mergeCell ref="C152:G152"/>
    <mergeCell ref="Q165:X165"/>
    <mergeCell ref="Y165:AB165"/>
    <mergeCell ref="S59:V59"/>
    <mergeCell ref="H129:O129"/>
    <mergeCell ref="C75:G75"/>
    <mergeCell ref="Q62"/>
    <mergeCell ref="Y152:AB152"/>
    <mergeCell ref="S46:V46"/>
    <mergeCell ref="H108:O108"/>
    <mergeCell ref="H144:O144"/>
    <mergeCell ref="S61:V61"/>
    <mergeCell ref="Q64"/>
    <mergeCell ref="S48:V48"/>
    <mergeCell ref="Q51"/>
    <mergeCell ref="P46"/>
    <mergeCell ref="Q82"/>
    <mergeCell ref="C39:G39"/>
    <mergeCell ref="R37"/>
    <mergeCell ref="H89:Q89"/>
    <mergeCell ref="C106:G106"/>
    <mergeCell ref="V9:Y9"/>
    <mergeCell ref="A25:AB25"/>
    <mergeCell ref="H139:O139"/>
    <mergeCell ref="P48"/>
    <mergeCell ref="C81:G81"/>
    <mergeCell ref="K66:L66"/>
    <mergeCell ref="M66:N66"/>
    <mergeCell ref="C170:G170"/>
    <mergeCell ref="M63:N63"/>
    <mergeCell ref="R54"/>
    <mergeCell ref="P125"/>
    <mergeCell ref="M53:N53"/>
    <mergeCell ref="V11:Y11"/>
    <mergeCell ref="Y105:AB105"/>
    <mergeCell ref="P112"/>
    <mergeCell ref="C145:G145"/>
    <mergeCell ref="Y99:AB99"/>
    <mergeCell ref="W44:X44"/>
    <mergeCell ref="Q163:X163"/>
    <mergeCell ref="K74:L74"/>
    <mergeCell ref="A2:AB2"/>
    <mergeCell ref="B49"/>
    <mergeCell ref="K68:L68"/>
    <mergeCell ref="Y170:AB170"/>
    <mergeCell ref="Y49:AB49"/>
    <mergeCell ref="M68:N68"/>
    <mergeCell ref="P122"/>
    <mergeCell ref="R56"/>
    <mergeCell ref="S74:V74"/>
    <mergeCell ref="M55:N55"/>
    <mergeCell ref="P43"/>
    <mergeCell ref="H52:J52"/>
    <mergeCell ref="H79:J79"/>
    <mergeCell ref="R43"/>
    <mergeCell ref="Y101:AB101"/>
    <mergeCell ref="Y163:AB163"/>
    <mergeCell ref="M67:N67"/>
    <mergeCell ref="O24:AB24"/>
    <mergeCell ref="Y76:AB76"/>
    <mergeCell ref="M48:N48"/>
    <mergeCell ref="H45:J45"/>
    <mergeCell ref="B63"/>
    <mergeCell ref="W45:X45"/>
    <mergeCell ref="Q75"/>
    <mergeCell ref="B50"/>
    <mergeCell ref="H81:J81"/>
    <mergeCell ref="P74"/>
    <mergeCell ref="S51:V51"/>
    <mergeCell ref="M69:N69"/>
    <mergeCell ref="P139"/>
    <mergeCell ref="C50:G50"/>
    <mergeCell ref="A8:F8"/>
    <mergeCell ref="H47:J47"/>
    <mergeCell ref="W47:X47"/>
    <mergeCell ref="C26:G28"/>
    <mergeCell ref="P138"/>
    <mergeCell ref="R67"/>
    <mergeCell ref="P76"/>
    <mergeCell ref="H94:O94"/>
    <mergeCell ref="R59"/>
    <mergeCell ref="Q171:X171"/>
    <mergeCell ref="A10:F10"/>
    <mergeCell ref="H76:J76"/>
    <mergeCell ref="M81:N81"/>
    <mergeCell ref="P69"/>
    <mergeCell ref="M37:N37"/>
    <mergeCell ref="R69"/>
    <mergeCell ref="P140"/>
    <mergeCell ref="A178:AB178"/>
    <mergeCell ref="Q137:X137"/>
    <mergeCell ref="Y54:AB54"/>
    <mergeCell ref="S67:V67"/>
    <mergeCell ref="Y29:AB29"/>
    <mergeCell ref="Y94:AB94"/>
    <mergeCell ref="Q123:X123"/>
    <mergeCell ref="Q21:S21"/>
    <mergeCell ref="H63:J63"/>
    <mergeCell ref="C158:G158"/>
    <mergeCell ref="H50:J50"/>
    <mergeCell ref="M38:N38"/>
    <mergeCell ref="S69:V69"/>
    <mergeCell ref="H170:O170"/>
    <mergeCell ref="H26:J28"/>
    <mergeCell ref="O74"/>
    <mergeCell ref="Y158:AB158"/>
    <mergeCell ref="I177"/>
    <mergeCell ref="H145:O145"/>
    <mergeCell ref="Q168:X168"/>
    <mergeCell ref="Y168:AB168"/>
    <mergeCell ref="C78:G78"/>
    <mergeCell ref="A176:E176"/>
    <mergeCell ref="Q65"/>
    <mergeCell ref="F173:H173"/>
    <mergeCell ref="K34:L34"/>
    <mergeCell ref="A33:AB33"/>
    <mergeCell ref="H147:O147"/>
    <mergeCell ref="P87"/>
    <mergeCell ref="B55"/>
    <mergeCell ref="S64:V64"/>
    <mergeCell ref="A15:W15"/>
    <mergeCell ref="C107:G107"/>
    <mergeCell ref="P62"/>
    <mergeCell ref="K36:L36"/>
    <mergeCell ref="Y120:AB120"/>
    <mergeCell ref="C79:G79"/>
    <mergeCell ref="Y107:AB107"/>
    <mergeCell ref="C73:G73"/>
    <mergeCell ref="Q92:X92"/>
    <mergeCell ref="W35:X35"/>
    <mergeCell ref="C171:G171"/>
    <mergeCell ref="P64"/>
    <mergeCell ref="H148:O148"/>
    <mergeCell ref="V12:Y12"/>
    <mergeCell ref="R64"/>
    <mergeCell ref="P51"/>
    <mergeCell ref="Y171:AB171"/>
    <mergeCell ref="P153"/>
    <mergeCell ref="Z4:AB4"/>
    <mergeCell ref="Q94:X94"/>
    <mergeCell ref="F176:H176"/>
    <mergeCell ref="Q37"/>
    <mergeCell ref="W66:X66"/>
    <mergeCell ref="R57"/>
    <mergeCell ref="Y115:AB115"/>
    <mergeCell ref="Y121:AB121"/>
    <mergeCell ref="P128"/>
    <mergeCell ref="H163:O163"/>
    <mergeCell ref="C148:G148"/>
    <mergeCell ref="Y102:AB102"/>
    <mergeCell ref="Q83"/>
    <mergeCell ref="B58"/>
    <mergeCell ref="K77:L77"/>
    <mergeCell ref="O45"/>
    <mergeCell ref="B52"/>
    <mergeCell ref="M77:N77"/>
    <mergeCell ref="W59:X59"/>
    <mergeCell ref="H100:O100"/>
    <mergeCell ref="Y148:AB148"/>
    <mergeCell ref="W46:X46"/>
    <mergeCell ref="S82:V82"/>
    <mergeCell ref="Y44:AB44"/>
    <mergeCell ref="Q98:X98"/>
    <mergeCell ref="Q85"/>
    <mergeCell ref="B60"/>
    <mergeCell ref="H158:O158"/>
    <mergeCell ref="W61:X61"/>
    <mergeCell ref="P67"/>
    <mergeCell ref="W48:X48"/>
    <mergeCell ref="Q78"/>
    <mergeCell ref="B53"/>
    <mergeCell ref="P77"/>
    <mergeCell ref="M72:N72"/>
    <mergeCell ref="E7:U7"/>
    <mergeCell ref="A57"/>
    <mergeCell ref="C66:G66"/>
    <mergeCell ref="H95:O95"/>
    <mergeCell ref="Q120:X120"/>
    <mergeCell ref="H160:O160"/>
    <mergeCell ref="C53:G53"/>
    <mergeCell ref="C102:G102"/>
    <mergeCell ref="I176"/>
    <mergeCell ref="O51"/>
    <mergeCell ref="K87:L87"/>
    <mergeCell ref="Q80"/>
    <mergeCell ref="M87:N87"/>
    <mergeCell ref="P75"/>
    <mergeCell ref="O47"/>
    <mergeCell ref="P141"/>
    <mergeCell ref="K49:L49"/>
    <mergeCell ref="C68:G68"/>
    <mergeCell ref="R75"/>
    <mergeCell ref="H97:O97"/>
    <mergeCell ref="C166:G166"/>
    <mergeCell ref="R62"/>
    <mergeCell ref="M59:N59"/>
    <mergeCell ref="A24:K24"/>
    <mergeCell ref="Y95:AB95"/>
    <mergeCell ref="Q124:X124"/>
    <mergeCell ref="P143"/>
    <mergeCell ref="A52"/>
    <mergeCell ref="O38"/>
    <mergeCell ref="O76"/>
    <mergeCell ref="B80"/>
    <mergeCell ref="C97:G97"/>
    <mergeCell ref="M82:N82"/>
    <mergeCell ref="Y97:AB97"/>
    <mergeCell ref="Q126:X126"/>
    <mergeCell ref="H66:J66"/>
    <mergeCell ref="A83"/>
    <mergeCell ref="M54:N54"/>
    <mergeCell ref="Y47:AB47"/>
    <mergeCell ref="S72:V72"/>
    <mergeCell ref="B46"/>
    <mergeCell ref="Y161:AB161"/>
    <mergeCell ref="Q113:X113"/>
    <mergeCell ref="Q27:Q28"/>
    <mergeCell ref="P159"/>
    <mergeCell ref="W43:X43"/>
    <mergeCell ref="H115:O115"/>
    <mergeCell ref="B48"/>
    <mergeCell ref="P72"/>
    <mergeCell ref="P96"/>
    <mergeCell ref="A1:AB1"/>
    <mergeCell ref="P90"/>
    <mergeCell ref="C123:G123"/>
    <mergeCell ref="M85:N85"/>
    <mergeCell ref="P161"/>
    <mergeCell ref="Q129:X129"/>
    <mergeCell ref="P65"/>
    <mergeCell ref="Y129:AB129"/>
    <mergeCell ref="P136"/>
    <mergeCell ref="R65"/>
    <mergeCell ref="Y123:AB123"/>
    <mergeCell ref="Q108:X108"/>
    <mergeCell ref="Y50:AB50"/>
    <mergeCell ref="B73"/>
    <mergeCell ref="P154"/>
    <mergeCell ref="Q95:X95"/>
    <mergeCell ref="Q144:X144"/>
    <mergeCell ref="A55"/>
    <mergeCell ref="W67:X67"/>
    <mergeCell ref="K37:L37"/>
    <mergeCell ref="O59"/>
    <mergeCell ref="Q84"/>
    <mergeCell ref="Y52:AB52"/>
    <mergeCell ref="Q59"/>
    <mergeCell ref="P156"/>
    <mergeCell ref="Z7:AB7"/>
    <mergeCell ref="H166:O166"/>
    <mergeCell ref="W69:X69"/>
    <mergeCell ref="C34:G34"/>
    <mergeCell ref="O64"/>
    <mergeCell ref="B74"/>
    <mergeCell ref="Y45:AB45"/>
    <mergeCell ref="O61"/>
    <mergeCell ref="S83:V83"/>
    <mergeCell ref="Q86"/>
    <mergeCell ref="A29"/>
    <mergeCell ref="Q61"/>
    <mergeCell ref="Q96:X96"/>
    <mergeCell ref="Q139:X139"/>
    <mergeCell ref="D13:U13"/>
    <mergeCell ref="H103:O103"/>
    <mergeCell ref="H168:O168"/>
    <mergeCell ref="S27:V28"/>
    <mergeCell ref="O72"/>
    <mergeCell ref="P108"/>
    <mergeCell ref="A44"/>
    <mergeCell ref="B76"/>
    <mergeCell ref="S85:V85"/>
    <mergeCell ref="Z8:AB8"/>
    <mergeCell ref="H118:O118"/>
    <mergeCell ref="C128:G128"/>
    <mergeCell ref="P83"/>
    <mergeCell ref="A58"/>
    <mergeCell ref="H167:O167"/>
    <mergeCell ref="C113:G113"/>
    <mergeCell ref="H161:O161"/>
    <mergeCell ref="W64:X64"/>
    <mergeCell ref="C103:G103"/>
    <mergeCell ref="P45"/>
    <mergeCell ref="C100:G100"/>
    <mergeCell ref="W51:X51"/>
    <mergeCell ref="C94:G94"/>
    <mergeCell ref="Y42:AB42"/>
    <mergeCell ref="K63:L63"/>
    <mergeCell ref="A73"/>
    <mergeCell ref="Y103:AB103"/>
    <mergeCell ref="H98:O98"/>
    <mergeCell ref="P85"/>
    <mergeCell ref="A60"/>
    <mergeCell ref="C118:G118"/>
    <mergeCell ref="Y134:AB134"/>
    <mergeCell ref="C167:G167"/>
    <mergeCell ref="C142:G142"/>
    <mergeCell ref="H169:O169"/>
    <mergeCell ref="C80:G80"/>
    <mergeCell ref="Q104:X104"/>
    <mergeCell ref="P84"/>
    <mergeCell ref="A13:C13"/>
    <mergeCell ref="R84"/>
    <mergeCell ref="Y142:AB142"/>
    <mergeCell ref="P149"/>
    <mergeCell ref="R78"/>
    <mergeCell ref="Y167:AB167"/>
    <mergeCell ref="U21:Y21"/>
    <mergeCell ref="C169:G169"/>
    <mergeCell ref="V10:Y10"/>
    <mergeCell ref="O54"/>
    <mergeCell ref="Y98:AB98"/>
    <mergeCell ref="P80"/>
    <mergeCell ref="Y169:AB169"/>
    <mergeCell ref="S38:V38"/>
    <mergeCell ref="H67:J67"/>
    <mergeCell ref="R80"/>
    <mergeCell ref="P151"/>
    <mergeCell ref="O35"/>
    <mergeCell ref="Q119:X119"/>
    <mergeCell ref="J176:AB176"/>
    <mergeCell ref="Q35"/>
    <mergeCell ref="F174:H174"/>
    <mergeCell ref="W82:X82"/>
    <mergeCell ref="Q34"/>
    <mergeCell ref="S40:V40"/>
    <mergeCell ref="O43"/>
    <mergeCell ref="P98"/>
    <mergeCell ref="C131:G131"/>
    <mergeCell ref="H116:O116"/>
    <mergeCell ref="C87:G87"/>
    <mergeCell ref="Q49"/>
    <mergeCell ref="C49:G49"/>
    <mergeCell ref="Q36"/>
    <mergeCell ref="Q116:X116"/>
    <mergeCell ref="P162"/>
    <mergeCell ref="B64"/>
    <mergeCell ref="C116:G116"/>
    <mergeCell ref="B51"/>
    <mergeCell ref="S35:V35"/>
    <mergeCell ref="K45:L45"/>
    <mergeCell ref="H93:O93"/>
    <mergeCell ref="P106"/>
    <mergeCell ref="O67"/>
    <mergeCell ref="H71:Q71"/>
    <mergeCell ref="C126:G126"/>
    <mergeCell ref="Y116:AB116"/>
    <mergeCell ref="Q145:X145"/>
    <mergeCell ref="P164"/>
    <mergeCell ref="P27:P28"/>
    <mergeCell ref="H113:O113"/>
    <mergeCell ref="R27:R28"/>
    <mergeCell ref="Y66:AB66"/>
    <mergeCell ref="A48"/>
    <mergeCell ref="Q117:X117"/>
    <mergeCell ref="K47:L47"/>
    <mergeCell ref="Q111:X111"/>
    <mergeCell ref="Y53:AB53"/>
    <mergeCell ref="Y126:AB126"/>
    <mergeCell ref="P35"/>
    <mergeCell ref="H157:O157"/>
    <mergeCell ref="Q147:X147"/>
    <mergeCell ref="C117:G117"/>
    <mergeCell ref="C55:G55"/>
    <mergeCell ref="H87:J87"/>
    <mergeCell ref="K46:L46"/>
    <mergeCell ref="Y130:AB130"/>
    <mergeCell ref="M75:N75"/>
    <mergeCell ref="K40:L40"/>
    <mergeCell ref="Y68:AB68"/>
    <mergeCell ref="M40:N40"/>
    <mergeCell ref="Y117:AB117"/>
    <mergeCell ref="Y55:AB55"/>
    <mergeCell ref="A79"/>
    <mergeCell ref="Z10:AB10"/>
    <mergeCell ref="Q54"/>
    <mergeCell ref="W72:X72"/>
    <mergeCell ref="C115:G115"/>
    <mergeCell ref="B77"/>
    <mergeCell ref="S86:V86"/>
    <mergeCell ref="P59"/>
    <mergeCell ref="P130"/>
    <mergeCell ref="H82:J82"/>
    <mergeCell ref="C52:G52"/>
    <mergeCell ref="H53:J53"/>
    <mergeCell ref="C150:G150"/>
    <mergeCell ref="P111"/>
    <mergeCell ref="C144:G144"/>
    <mergeCell ref="A74"/>
    <mergeCell ref="K73:L73"/>
    <mergeCell ref="A172:AB172"/>
    <mergeCell ref="Y79:AB79"/>
    <mergeCell ref="P86"/>
    <mergeCell ref="P61"/>
    <mergeCell ref="H104:O104"/>
    <mergeCell ref="R86"/>
    <mergeCell ref="B29"/>
    <mergeCell ref="H55:J55"/>
    <mergeCell ref="Y144:AB144"/>
    <mergeCell ref="C37:G37"/>
    <mergeCell ref="Y119:AB119"/>
    <mergeCell ref="A76"/>
    <mergeCell ref="P150"/>
    <mergeCell ref="Y81:AB81"/>
    <mergeCell ref="Y37:AB37"/>
    <mergeCell ref="H106:O106"/>
    <mergeCell ref="Q158:X158"/>
    <mergeCell ref="M26:P26"/>
    <mergeCell ref="P165"/>
    <mergeCell ref="Y145:AB145"/>
    <mergeCell ref="A5:Y5"/>
    <mergeCell ref="R81"/>
    <mergeCell ref="Y139:AB139"/>
    <mergeCell ref="P152"/>
    <mergeCell ref="A63"/>
    <mergeCell ref="O85"/>
    <mergeCell ref="O82"/>
    <mergeCell ref="H137:O137"/>
    <mergeCell ref="Z21:AB21"/>
    <mergeCell ref="Q160:X160"/>
    <mergeCell ref="S54:V54"/>
    <mergeCell ref="O57"/>
    <mergeCell ref="W83:X83"/>
    <mergeCell ref="Q57"/>
    <mergeCell ref="Q135:X135"/>
    <mergeCell ref="H130:O130"/>
    <mergeCell ref="Q97:X97"/>
    <mergeCell ref="Y122:AB122"/>
    <mergeCell ref="I174"/>
    <mergeCell ref="H37:J37"/>
    <mergeCell ref="W27:X28"/>
    <mergeCell ref="C63:G63"/>
    <mergeCell ref="H117:O117"/>
    <mergeCell ref="S56:V56"/>
    <mergeCell ref="C134:G134"/>
    <mergeCell ref="W85:X85"/>
    <mergeCell ref="O86"/>
    <mergeCell ref="C124:G124"/>
    <mergeCell ref="Q142:X142"/>
    <mergeCell ref="S43:V43"/>
    <mergeCell ref="P114"/>
    <mergeCell ref="H48:J48"/>
    <mergeCell ref="Y63:AB63"/>
    <mergeCell ref="A45"/>
    <mergeCell ref="H132:O132"/>
    <mergeCell ref="H119:O119"/>
    <mergeCell ref="C90:G90"/>
    <mergeCell ref="K59:L59"/>
    <mergeCell ref="Q52"/>
    <mergeCell ref="C163:G163"/>
    <mergeCell ref="C146:G146"/>
    <mergeCell ref="Y74:AB74"/>
    <mergeCell ref="Q39"/>
    <mergeCell ref="M46:N46"/>
    <mergeCell ref="P34"/>
    <mergeCell ref="P56"/>
    <mergeCell ref="P105"/>
    <mergeCell ref="R34"/>
    <mergeCell ref="C76:G76"/>
    <mergeCell ref="Y92:AB92"/>
    <mergeCell ref="P99"/>
    <mergeCell ref="C132:G132"/>
    <mergeCell ref="C138:G138"/>
    <mergeCell ref="P170"/>
    <mergeCell ref="K61:L61"/>
    <mergeCell ref="C119:G119"/>
    <mergeCell ref="Y67:AB67"/>
    <mergeCell ref="M61:N61"/>
    <mergeCell ref="P49"/>
    <mergeCell ref="Y138:AB138"/>
    <mergeCell ref="K48:L48"/>
    <mergeCell ref="A46"/>
    <mergeCell ref="H43:J43"/>
    <mergeCell ref="Y132:AB132"/>
    <mergeCell ref="P36"/>
    <mergeCell ref="O75"/>
    <mergeCell ref="R36"/>
    <mergeCell ref="P107"/>
    <mergeCell ref="P101"/>
    <mergeCell ref="Q148:X148"/>
    <mergeCell ref="B44"/>
    <mergeCell ref="Y69:AB69"/>
    <mergeCell ref="W38:X38"/>
    <mergeCell ref="H74:J74"/>
    <mergeCell ref="K62:L62"/>
    <mergeCell ref="B37"/>
    <mergeCell ref="H68:J68"/>
    <mergeCell ref="M56:N56"/>
    <mergeCell ref="J174:AB174"/>
    <mergeCell ref="M43:N43"/>
    <mergeCell ref="A26:B27"/>
    <mergeCell ref="W40:X40"/>
    <mergeCell ref="P102"/>
    <mergeCell ref="R77"/>
    <mergeCell ref="Y135:AB135"/>
    <mergeCell ref="S29:V29"/>
    <mergeCell ref="C45:G45"/>
    <mergeCell ref="H122:O122"/>
    <mergeCell ref="Z17:AB17"/>
    <mergeCell ref="H69:J69"/>
    <mergeCell ref="P133"/>
    <mergeCell ref="S44:V44"/>
    <mergeCell ref="P127"/>
    <mergeCell ref="Q130:X130"/>
    <mergeCell ref="P54"/>
    <mergeCell ref="C109:G109"/>
    <mergeCell ref="C147:G147"/>
    <mergeCell ref="C47:G47"/>
    <mergeCell ref="A77"/>
    <mergeCell ref="Q166:X166"/>
    <mergeCell ref="K76:L76"/>
    <mergeCell ref="Y38:AB38"/>
    <mergeCell ref="Y87:AB87"/>
    <mergeCell ref="P135"/>
    <mergeCell ref="Y147:AB147"/>
    <mergeCell ref="Q132:X132"/>
    <mergeCell ref="Q103:X103"/>
    <mergeCell ref="Q159:X159"/>
    <mergeCell ref="C40:G40"/>
    <mergeCell ref="S62:V62"/>
    <mergeCell ref="K67:L67"/>
    <mergeCell ref="Y89:AB89"/>
    <mergeCell ref="O83"/>
    <mergeCell ref="H138:O138"/>
    <mergeCell ref="Q167:X167"/>
    <mergeCell ref="R49"/>
    <mergeCell ref="Q161:X161"/>
    <mergeCell ref="M36:N36"/>
    <mergeCell ref="A7:D7"/>
    <mergeCell ref="Q58"/>
    <mergeCell ref="Y82:AB82"/>
    <mergeCell ref="Z6:AB6"/>
    <mergeCell ref="O27:O28"/>
    <mergeCell ref="H140:O140"/>
    <mergeCell ref="H38:J38"/>
    <mergeCell ref="S57:V57"/>
    <mergeCell ref="W86:X86"/>
    <mergeCell ref="Q60"/>
    <mergeCell ref="M62:N62"/>
    <mergeCell ref="C165:G165"/>
    <mergeCell ref="H40:J40"/>
    <mergeCell ref="C140:G140"/>
    <mergeCell ref="P82"/>
    <mergeCell ref="A3:AB3"/>
    <mergeCell ref="K69:L69"/>
    <mergeCell ref="A173:E173"/>
    <mergeCell ref="H64:J64"/>
    <mergeCell ref="P57"/>
    <mergeCell ref="H141:O141"/>
    <mergeCell ref="H51:J51"/>
    <mergeCell ref="H135:O135"/>
    <mergeCell ref="C77:G77"/>
    <mergeCell ref="P171"/>
    <mergeCell ref="P146"/>
    <mergeCell ref="Y77:AB77"/>
    <mergeCell ref="P121"/>
    <mergeCell ref="Y108:AB108"/>
    <mergeCell ref="C160:G160"/>
    <mergeCell ref="V7:Y7"/>
    <mergeCell ref="A23:AB23"/>
    <mergeCell ref="C141:G141"/>
    <mergeCell ref="A17:Y17"/>
    <mergeCell ref="A12:C12"/>
    <mergeCell ref="A20:M20"/>
    <mergeCell ref="Y166:AB166"/>
    <mergeCell ref="B45"/>
    <mergeCell ref="K64:L64"/>
    <mergeCell ref="H42:Q42"/>
    <mergeCell ref="Y160:AB160"/>
    <mergeCell ref="M64:N64"/>
    <mergeCell ref="Y141:AB141"/>
    <mergeCell ref="K51:L51"/>
    <mergeCell ref="R52"/>
    <mergeCell ref="P123"/>
    <mergeCell ref="M51:N51"/>
    <mergeCell ref="S75:V75"/>
    <mergeCell ref="O78"/>
    <mergeCell ref="R39"/>
    <mergeCell ref="C143:G143"/>
    <mergeCell ref="K72:L72"/>
    <mergeCell ref="B47"/>
    <mergeCell ref="W79:X79"/>
    <mergeCell ref="W54:X54"/>
    <mergeCell ref="Y72:AB72"/>
    <mergeCell ref="Q118:X118"/>
    <mergeCell ref="Y143:AB143"/>
    <mergeCell ref="B59"/>
    <mergeCell ref="Q155:X155"/>
    <mergeCell ref="Q93:X93"/>
    <mergeCell ref="H77:J77"/>
    <mergeCell ref="M65:N65"/>
    <mergeCell ref="C59:G59"/>
    <mergeCell ref="C130:G130"/>
    <mergeCell ref="W81:X81"/>
    <mergeCell ref="W56:X56"/>
    <mergeCell ref="C46:G46"/>
    <mergeCell ref="H153:O153"/>
    <mergeCell ref="S39:V39"/>
    <mergeCell ref="A9:F9"/>
    <mergeCell ref="Q73"/>
    <mergeCell ref="H35:J35"/>
    <mergeCell ref="H90:O90"/>
    <mergeCell ref="C61:G61"/>
    <mergeCell ref="C159:G159"/>
    <mergeCell ref="C48:G48"/>
    <mergeCell ref="Y113:AB113"/>
    <mergeCell ref="C153:G153"/>
    <mergeCell ref="A11:F11"/>
    <mergeCell ref="K82:L82"/>
    <mergeCell ref="Y159:AB159"/>
    <mergeCell ref="C125:G125"/>
    <mergeCell ref="O69"/>
    <mergeCell ref="Y153:AB153"/>
    <mergeCell ref="T21"/>
    <mergeCell ref="C161:G161"/>
    <mergeCell ref="Q169:X169"/>
    <mergeCell ref="A18:AB18"/>
    <mergeCell ref="Y90:AB90"/>
    <mergeCell ref="P134"/>
    <mergeCell ref="A19:T19"/>
    <mergeCell ref="A47"/>
    <mergeCell ref="N21:P21"/>
    <mergeCell ref="H59:J59"/>
    <mergeCell ref="R50"/>
    <mergeCell ref="C154:G154"/>
    <mergeCell ref="H46:J46"/>
    <mergeCell ref="K83:L83"/>
    <mergeCell ref="M34:N34"/>
    <mergeCell ref="W34:X34"/>
    <mergeCell ref="S65:V65"/>
    <mergeCell ref="M83:N83"/>
    <mergeCell ref="Y154:AB154"/>
    <mergeCell ref="A14:Y14"/>
    <mergeCell ref="H61:J61"/>
    <mergeCell ref="M52:N52"/>
    <mergeCell ref="C156:G156"/>
    <mergeCell ref="Q164:X164"/>
    <mergeCell ref="M49:N49"/>
    <mergeCell ref="M39:N39"/>
    <mergeCell ref="C74:G74"/>
    <mergeCell ref="W36:X36"/>
    <mergeCell ref="Y156:AB156"/>
    <mergeCell ref="S50:V50"/>
    <mergeCell ref="K60:L60"/>
    <mergeCell ref="B35"/>
    <mergeCell ref="H143:O143"/>
    <mergeCell ref="S60:V60"/>
    <mergeCell ref="M78:N78"/>
    <mergeCell ref="A174:E174"/>
    <mergeCell ref="H65:J65"/>
    <mergeCell ref="A16:W16"/>
    <mergeCell ref="P129"/>
    <mergeCell ref="C168:G168"/>
    <mergeCell ref="A31:AB31"/>
    <mergeCell ref="B66"/>
    <mergeCell ref="P60"/>
    <mergeCell ref="V8:Y8"/>
    <mergeCell ref="P131"/>
    <mergeCell ref="Y118:AB118"/>
    <mergeCell ref="Q90:X90"/>
    <mergeCell ref="H159:O159"/>
    <mergeCell ref="P124"/>
    <mergeCell ref="B61"/>
    <mergeCell ref="Q79"/>
    <mergeCell ref="R45"/>
    <mergeCell ref="Q157:X157"/>
    <mergeCell ref="H96:O96"/>
    <mergeCell ref="C67:G67"/>
    <mergeCell ref="M29:N29"/>
    <mergeCell ref="K65:L65"/>
    <mergeCell ref="R55"/>
    <mergeCell ref="P126"/>
    <mergeCell ref="S78:V78"/>
    <mergeCell ref="Y40:AB40"/>
    <mergeCell ref="A21:M21"/>
    <mergeCell ref="H34:J34"/>
    <mergeCell ref="R47"/>
    <mergeCell ref="Q81"/>
    <mergeCell ref="S53:V53"/>
    <mergeCell ref="C69:G69"/>
    <mergeCell ref="W57:X57"/>
    <mergeCell ref="C96:G96"/>
    <mergeCell ref="H154:O154"/>
    <mergeCell ref="M58:N58"/>
    <mergeCell ref="I173"/>
    <mergeCell ref="H49:J49"/>
    <mergeCell ref="W49:X49"/>
    <mergeCell ref="Q74"/>
    <mergeCell ref="S80:V80"/>
    <mergeCell ref="H36:J36"/>
    <mergeCell ref="H85:J85"/>
    <mergeCell ref="C62:G62"/>
    <mergeCell ref="A53"/>
    <mergeCell ref="S55:V55"/>
    <mergeCell ref="P78"/>
    <mergeCell ref="Y96:AB96"/>
    <mergeCell ref="H156:O156"/>
    <mergeCell ref="O60"/>
    <mergeCell ref="C98:G98"/>
    <mergeCell ref="H162:O162"/>
    <mergeCell ref="Q26:AB26"/>
    <mergeCell ref="Q76"/>
    <mergeCell ref="P142"/>
    <mergeCell ref="R71"/>
    <mergeCell ref="C64:G64"/>
    <mergeCell ref="P58"/>
    <mergeCell ref="C162:G162"/>
    <mergeCell ref="R58"/>
    <mergeCell ref="K85:L85"/>
    <mergeCell ref="P79"/>
    <mergeCell ref="H80:J80"/>
    <mergeCell ref="A177:E177"/>
    <mergeCell ref="P73"/>
    <mergeCell ref="Y162:AB162"/>
    <mergeCell ref="P144"/>
    <mergeCell ref="O34"/>
    <mergeCell ref="R73"/>
    <mergeCell ref="C93:G93"/>
    <mergeCell ref="C164:G164"/>
    <mergeCell ref="R60"/>
    <mergeCell ref="K84:L84"/>
    <mergeCell ref="M84:N84"/>
    <mergeCell ref="Y106:AB106"/>
    <mergeCell ref="W75:X75"/>
    <mergeCell ref="Y93:AB93"/>
    <mergeCell ref="Q122:X122"/>
    <mergeCell ref="Y164:AB164"/>
    <mergeCell ref="H62:J62"/>
    <mergeCell ref="O36"/>
    <mergeCell ref="B43"/>
    <mergeCell ref="W62:X62"/>
    <mergeCell ref="Q114:X114"/>
    <mergeCell ref="K86:L86"/>
    <mergeCell ref="M86:N86"/>
    <mergeCell ref="H109:O109"/>
    <mergeCell ref="M80:N80"/>
    <mergeCell ref="Y35:AB35"/>
    <mergeCell ref="Y157:AB157"/>
    <mergeCell ref="O29"/>
    <mergeCell ref="Q29"/>
    <mergeCell ref="O65"/>
    <mergeCell ref="W52:X52"/>
    <mergeCell ref="A37"/>
    <mergeCell ref="P155"/>
    <mergeCell ref="B57"/>
    <mergeCell ref="S66:V66"/>
    <mergeCell ref="W39:X39"/>
    <mergeCell ref="O44"/>
    <mergeCell ref="C82:G82"/>
    <mergeCell ref="H111:O111"/>
    <mergeCell ref="K38:L38"/>
    <mergeCell ref="Y109:AB109"/>
    <mergeCell ref="Q138:X138"/>
    <mergeCell ref="P157"/>
    <mergeCell ref="S68:V68"/>
    <mergeCell ref="R42"/>
    <mergeCell ref="C111:G111"/>
    <mergeCell ref="S84:V84"/>
    <mergeCell ref="H150:O150"/>
    <mergeCell ref="Q20:S2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C163"/>
  <sheetViews>
    <sheetView workbookViewId="0">
      <selection activeCell="A1" sqref="A1"/>
    </sheetView>
  </sheetViews>
  <sheetFormatPr baseColWidth="8" defaultRowHeight="15"/>
  <cols>
    <col width="5.42578125" customWidth="1" style="206" min="1" max="1"/>
    <col width="13" customWidth="1" style="206" min="2" max="2"/>
    <col width="2.42578125" customWidth="1" style="206" min="3" max="3"/>
    <col width="3.42578125" customWidth="1" style="206" min="4" max="4"/>
    <col width="2.42578125" customWidth="1" style="206" min="5" max="5"/>
    <col width="10.42578125" customWidth="1" style="206" min="6" max="6"/>
    <col width="4.42578125" customWidth="1" style="206" min="7" max="7"/>
    <col width="9.42578125" customWidth="1" style="206" min="8" max="8"/>
    <col width="23.42578125" customWidth="1" style="206" min="9" max="9"/>
    <col width="12.42578125" customWidth="1" style="206" min="10" max="10"/>
    <col width="4.42578125" customWidth="1" style="206" min="11" max="11"/>
    <col width="6.42578125" customWidth="1" style="206" min="12" max="12"/>
    <col width="13" customWidth="1" style="206" min="13" max="13"/>
    <col width="2.42578125" customWidth="1" style="206" min="14" max="14"/>
    <col width="1.42578125" customWidth="1" style="206" min="15" max="15"/>
    <col width="8.42578125" customWidth="1" style="206" min="16" max="16"/>
    <col width="9.42578125" customWidth="1" style="206" min="17" max="17"/>
    <col width="10.42578125" customWidth="1" style="206" min="18" max="18"/>
    <col width="6.42578125" customWidth="1" style="206" min="19" max="19"/>
    <col width="4.42578125" customWidth="1" style="206" min="20" max="20"/>
    <col width="13" customWidth="1" style="206" min="21" max="21"/>
    <col width="1.42578125" customWidth="1" style="206" min="22" max="22"/>
    <col width="13" customWidth="1" style="206" min="23" max="23"/>
    <col width="13" customWidth="1" style="206" min="24" max="24"/>
    <col width="7.42578125" customWidth="1" style="206" min="25" max="25"/>
    <col width="1.42578125" customWidth="1" style="206" min="26" max="26"/>
    <col width="3.42578125" customWidth="1" style="206" min="27" max="27"/>
    <col width="13" customWidth="1" style="206" min="28" max="28"/>
    <col width="5.42578125" customWidth="1" style="206" min="29" max="29"/>
  </cols>
  <sheetData>
    <row r="1" ht="12.2" customHeight="1" s="206">
      <c r="A1" s="246" t="inlineStr">
        <is>
          <t>Унифицированная Форма № КС-2</t>
        </is>
      </c>
    </row>
    <row r="2" ht="12.2" customHeight="1" s="206">
      <c r="A2" s="246" t="inlineStr">
        <is>
          <t>Утверждена постановлением Госкомстата России</t>
        </is>
      </c>
    </row>
    <row r="3" ht="24.6" customHeight="1" s="206">
      <c r="A3" s="246" t="inlineStr">
        <is>
          <t>от 11.11.99 № 100</t>
        </is>
      </c>
    </row>
    <row r="4" ht="14.85" customHeight="1" s="206">
      <c r="A4" s="247" t="inlineStr"/>
      <c r="AA4" s="248" t="inlineStr">
        <is>
          <t>Код</t>
        </is>
      </c>
      <c r="AB4" s="249" t="n"/>
      <c r="AC4" s="250" t="n"/>
    </row>
    <row r="5" ht="14.85" customHeight="1" s="206">
      <c r="A5" s="251" t="inlineStr">
        <is>
          <t xml:space="preserve">Форма по ОКУД </t>
        </is>
      </c>
      <c r="AA5" s="248" t="inlineStr">
        <is>
          <t>0322005</t>
        </is>
      </c>
      <c r="AB5" s="249" t="n"/>
      <c r="AC5" s="250" t="n"/>
    </row>
    <row r="6" ht="14.85" customHeight="1" s="206">
      <c r="A6" s="247" t="inlineStr">
        <is>
          <t xml:space="preserve">Инвестор: </t>
        </is>
      </c>
      <c r="E6" s="252" t="inlineStr"/>
      <c r="F6" s="253" t="n"/>
      <c r="G6" s="253" t="n"/>
      <c r="H6" s="253" t="n"/>
      <c r="I6" s="253" t="n"/>
      <c r="J6" s="253" t="n"/>
      <c r="K6" s="253" t="n"/>
      <c r="L6" s="253" t="n"/>
      <c r="M6" s="253" t="n"/>
      <c r="N6" s="253" t="n"/>
      <c r="O6" s="253" t="n"/>
      <c r="P6" s="253" t="n"/>
      <c r="Q6" s="253" t="n"/>
      <c r="R6" s="253" t="n"/>
      <c r="S6" s="253" t="n"/>
      <c r="T6" s="253" t="n"/>
      <c r="U6" s="253" t="n"/>
      <c r="V6" s="253" t="n"/>
      <c r="W6" s="251" t="inlineStr">
        <is>
          <t xml:space="preserve">по ОКПО </t>
        </is>
      </c>
      <c r="AA6" s="254" t="inlineStr"/>
      <c r="AB6" s="255" t="n"/>
      <c r="AC6" s="256" t="n"/>
    </row>
    <row r="7" ht="14.85" customHeight="1" s="206">
      <c r="A7" s="247" t="inlineStr"/>
      <c r="E7" s="257" t="inlineStr">
        <is>
          <t>(организация, адрес, телефон, факс)</t>
        </is>
      </c>
      <c r="W7" s="247" t="inlineStr"/>
      <c r="AA7" s="258" t="inlineStr"/>
      <c r="AB7" s="253" t="n"/>
      <c r="AC7" s="259" t="n"/>
    </row>
    <row r="8" ht="14.85" customHeight="1" s="206">
      <c r="A8" s="247" t="inlineStr">
        <is>
          <t xml:space="preserve">Заказчик (Генподрядчик): </t>
        </is>
      </c>
      <c r="G8" s="252" t="inlineStr">
        <is>
          <t>Представитель МКД</t>
        </is>
      </c>
      <c r="H8" s="253" t="n"/>
      <c r="I8" s="253" t="n"/>
      <c r="J8" s="253" t="n"/>
      <c r="K8" s="253" t="n"/>
      <c r="L8" s="253" t="n"/>
      <c r="M8" s="253" t="n"/>
      <c r="N8" s="253" t="n"/>
      <c r="O8" s="253" t="n"/>
      <c r="P8" s="253" t="n"/>
      <c r="Q8" s="253" t="n"/>
      <c r="R8" s="253" t="n"/>
      <c r="S8" s="253" t="n"/>
      <c r="T8" s="253" t="n"/>
      <c r="U8" s="253" t="n"/>
      <c r="V8" s="253" t="n"/>
      <c r="W8" s="251" t="inlineStr">
        <is>
          <t xml:space="preserve">по ОКПО </t>
        </is>
      </c>
      <c r="AA8" s="254" t="inlineStr"/>
      <c r="AB8" s="255" t="n"/>
      <c r="AC8" s="256" t="n"/>
    </row>
    <row r="9" ht="14.85" customHeight="1" s="206">
      <c r="A9" s="247" t="inlineStr"/>
      <c r="G9" s="257" t="inlineStr">
        <is>
          <t>(организация, адрес, телефон, факс)</t>
        </is>
      </c>
      <c r="W9" s="247" t="inlineStr"/>
      <c r="AA9" s="258" t="inlineStr"/>
      <c r="AB9" s="253" t="n"/>
      <c r="AC9" s="259" t="n"/>
    </row>
    <row r="10" ht="14.85" customHeight="1" s="206">
      <c r="A10" s="247" t="inlineStr">
        <is>
          <t xml:space="preserve">Подрядчик (Субподрядчик): </t>
        </is>
      </c>
      <c r="G10" s="252" t="inlineStr">
        <is>
          <t>ООО "УК Жилищные решения"</t>
        </is>
      </c>
      <c r="H10" s="253" t="n"/>
      <c r="I10" s="253" t="n"/>
      <c r="J10" s="253" t="n"/>
      <c r="K10" s="253" t="n"/>
      <c r="L10" s="253" t="n"/>
      <c r="M10" s="253" t="n"/>
      <c r="N10" s="253" t="n"/>
      <c r="O10" s="253" t="n"/>
      <c r="P10" s="253" t="n"/>
      <c r="Q10" s="253" t="n"/>
      <c r="R10" s="253" t="n"/>
      <c r="S10" s="253" t="n"/>
      <c r="T10" s="253" t="n"/>
      <c r="U10" s="253" t="n"/>
      <c r="V10" s="253" t="n"/>
      <c r="W10" s="251" t="inlineStr">
        <is>
          <t xml:space="preserve">по ОКПО </t>
        </is>
      </c>
      <c r="AA10" s="254" t="inlineStr"/>
      <c r="AB10" s="255" t="n"/>
      <c r="AC10" s="256" t="n"/>
    </row>
    <row r="11" ht="14.85" customHeight="1" s="206">
      <c r="A11" s="247" t="inlineStr"/>
      <c r="G11" s="257" t="inlineStr">
        <is>
          <t>(организация, адрес, телефон, факс)</t>
        </is>
      </c>
      <c r="W11" s="247" t="inlineStr"/>
      <c r="AA11" s="258" t="inlineStr"/>
      <c r="AB11" s="253" t="n"/>
      <c r="AC11" s="259" t="n"/>
    </row>
    <row r="12" ht="14.85" customHeight="1" s="206">
      <c r="A12" s="247" t="inlineStr">
        <is>
          <t xml:space="preserve">Стройка: </t>
        </is>
      </c>
      <c r="D12" s="252" t="inlineStr">
        <is>
          <t>Содержание и текущий ремонт МКД Московская область го Щелково, Фряново</t>
        </is>
      </c>
      <c r="E12" s="253" t="n"/>
      <c r="F12" s="253" t="n"/>
      <c r="G12" s="253" t="n"/>
      <c r="H12" s="253" t="n"/>
      <c r="I12" s="253" t="n"/>
      <c r="J12" s="253" t="n"/>
      <c r="K12" s="253" t="n"/>
      <c r="L12" s="253" t="n"/>
      <c r="M12" s="253" t="n"/>
      <c r="N12" s="253" t="n"/>
      <c r="O12" s="253" t="n"/>
      <c r="P12" s="253" t="n"/>
      <c r="Q12" s="253" t="n"/>
      <c r="R12" s="253" t="n"/>
      <c r="S12" s="253" t="n"/>
      <c r="T12" s="253" t="n"/>
      <c r="U12" s="253" t="n"/>
      <c r="V12" s="253" t="n"/>
      <c r="W12" s="251" t="inlineStr"/>
      <c r="AA12" s="248" t="inlineStr"/>
      <c r="AB12" s="249" t="n"/>
      <c r="AC12" s="250" t="n"/>
    </row>
    <row r="13" ht="14.85" customHeight="1" s="206">
      <c r="A13" s="247" t="inlineStr">
        <is>
          <t xml:space="preserve">Объект: </t>
        </is>
      </c>
      <c r="D13" s="252" t="inlineStr">
        <is>
          <t>Содержание и текущий ремонт МКД Московская область го Щелково, Фряново</t>
        </is>
      </c>
      <c r="E13" s="253" t="n"/>
      <c r="F13" s="253" t="n"/>
      <c r="G13" s="253" t="n"/>
      <c r="H13" s="253" t="n"/>
      <c r="I13" s="253" t="n"/>
      <c r="J13" s="253" t="n"/>
      <c r="K13" s="253" t="n"/>
      <c r="L13" s="253" t="n"/>
      <c r="M13" s="253" t="n"/>
      <c r="N13" s="253" t="n"/>
      <c r="O13" s="253" t="n"/>
      <c r="P13" s="253" t="n"/>
      <c r="Q13" s="253" t="n"/>
      <c r="R13" s="253" t="n"/>
      <c r="S13" s="253" t="n"/>
      <c r="T13" s="253" t="n"/>
      <c r="U13" s="253" t="n"/>
      <c r="V13" s="253" t="n"/>
      <c r="W13" s="251" t="inlineStr"/>
      <c r="AA13" s="248" t="inlineStr"/>
      <c r="AB13" s="249" t="n"/>
      <c r="AC13" s="250" t="n"/>
    </row>
    <row r="14" ht="14.85" customHeight="1" s="206">
      <c r="A14" s="251" t="inlineStr">
        <is>
          <t xml:space="preserve">Вид деятельности по ОКДП </t>
        </is>
      </c>
      <c r="AA14" s="248" t="inlineStr"/>
      <c r="AB14" s="249" t="n"/>
      <c r="AC14" s="250" t="n"/>
    </row>
    <row r="15" ht="14.85" customHeight="1" s="206">
      <c r="A15" s="251" t="inlineStr">
        <is>
          <t xml:space="preserve">Договор подряда (контракт) </t>
        </is>
      </c>
      <c r="Y15" s="260" t="inlineStr">
        <is>
          <t>номер</t>
        </is>
      </c>
      <c r="Z15" s="250" t="n"/>
      <c r="AA15" s="261" t="inlineStr"/>
      <c r="AB15" s="249" t="n"/>
      <c r="AC15" s="250" t="n"/>
    </row>
    <row r="16" ht="14.85" customHeight="1" s="206">
      <c r="A16" s="247" t="inlineStr"/>
      <c r="Y16" s="248" t="inlineStr">
        <is>
          <t>дата</t>
        </is>
      </c>
      <c r="Z16" s="250" t="n"/>
      <c r="AA16" s="261" t="inlineStr"/>
      <c r="AB16" s="261" t="inlineStr"/>
      <c r="AC16" s="261" t="inlineStr"/>
    </row>
    <row r="17" ht="14.85" customHeight="1" s="206">
      <c r="A17" s="251" t="inlineStr">
        <is>
          <t>Вид операции</t>
        </is>
      </c>
      <c r="AA17" s="248" t="inlineStr"/>
      <c r="AB17" s="249" t="n"/>
      <c r="AC17" s="250" t="n"/>
    </row>
    <row r="18" ht="12.2" customHeight="1" s="206">
      <c r="A18" s="262" t="inlineStr"/>
    </row>
    <row r="19" ht="14.85" customHeight="1" s="206">
      <c r="A19" s="251" t="inlineStr"/>
      <c r="V19" s="248" t="inlineStr">
        <is>
          <t>Отчетный период</t>
        </is>
      </c>
      <c r="W19" s="249" t="n"/>
      <c r="X19" s="249" t="n"/>
      <c r="Y19" s="249" t="n"/>
      <c r="Z19" s="249" t="n"/>
      <c r="AA19" s="249" t="n"/>
      <c r="AB19" s="249" t="n"/>
      <c r="AC19" s="250" t="n"/>
    </row>
    <row r="20" ht="14.85" customHeight="1" s="206">
      <c r="A20" s="251" t="inlineStr"/>
      <c r="N20" s="248" t="inlineStr">
        <is>
          <t>Номер документа</t>
        </is>
      </c>
      <c r="O20" s="249" t="n"/>
      <c r="P20" s="249" t="n"/>
      <c r="Q20" s="250" t="n"/>
      <c r="R20" s="248" t="inlineStr">
        <is>
          <t>Дата составления</t>
        </is>
      </c>
      <c r="S20" s="249" t="n"/>
      <c r="T20" s="250" t="n"/>
      <c r="U20" s="247" t="inlineStr"/>
      <c r="V20" s="248" t="inlineStr">
        <is>
          <t>с</t>
        </is>
      </c>
      <c r="W20" s="249" t="n"/>
      <c r="X20" s="249" t="n"/>
      <c r="Y20" s="249" t="n"/>
      <c r="Z20" s="250" t="n"/>
      <c r="AA20" s="248" t="inlineStr">
        <is>
          <t>по</t>
        </is>
      </c>
      <c r="AB20" s="249" t="n"/>
      <c r="AC20" s="250" t="n"/>
    </row>
    <row r="21" ht="14.85" customHeight="1" s="206">
      <c r="A21" s="251" t="inlineStr"/>
      <c r="N21" s="248" t="inlineStr"/>
      <c r="O21" s="249" t="n"/>
      <c r="P21" s="249" t="n"/>
      <c r="Q21" s="250" t="n"/>
      <c r="R21" s="248" t="inlineStr">
        <is>
          <t>30.11.2025</t>
        </is>
      </c>
      <c r="S21" s="249" t="n"/>
      <c r="T21" s="250" t="n"/>
      <c r="U21" s="247" t="inlineStr"/>
      <c r="V21" s="261" t="inlineStr">
        <is>
          <t>01.11.2025</t>
        </is>
      </c>
      <c r="W21" s="249" t="n"/>
      <c r="X21" s="249" t="n"/>
      <c r="Y21" s="249" t="n"/>
      <c r="Z21" s="250" t="n"/>
      <c r="AA21" s="261" t="inlineStr">
        <is>
          <t>30.11.2025</t>
        </is>
      </c>
      <c r="AB21" s="249" t="n"/>
      <c r="AC21" s="250" t="n"/>
    </row>
    <row r="22" ht="51.75" customHeight="1" s="206">
      <c r="A22" s="263" t="inlineStr">
        <is>
          <t>АКТ о приемке выполненных работ</t>
        </is>
      </c>
    </row>
    <row r="23" ht="12.2" customHeight="1" s="206">
      <c r="A23" s="262" t="inlineStr"/>
    </row>
    <row r="24" ht="12.2" customHeight="1" s="206">
      <c r="A24" s="264" t="n"/>
      <c r="L24" s="265" t="n"/>
      <c r="O24" s="264" t="n"/>
    </row>
    <row r="25" ht="12.2" customHeight="1" s="206">
      <c r="A25" s="262" t="inlineStr"/>
    </row>
    <row r="26" ht="24.6" customHeight="1" s="206">
      <c r="A26" s="261" t="inlineStr">
        <is>
          <t>Номер</t>
        </is>
      </c>
      <c r="B26" s="256" t="n"/>
      <c r="C26" s="261" t="inlineStr">
        <is>
          <t>Обоснование</t>
        </is>
      </c>
      <c r="D26" s="255" t="n"/>
      <c r="E26" s="255" t="n"/>
      <c r="F26" s="255" t="n"/>
      <c r="G26" s="256" t="n"/>
      <c r="H26" s="261" t="inlineStr">
        <is>
          <t>Наименование работ и затрат</t>
        </is>
      </c>
      <c r="I26" s="255" t="n"/>
      <c r="J26" s="256" t="n"/>
      <c r="K26" s="261" t="inlineStr">
        <is>
          <t>Единица измерения</t>
        </is>
      </c>
      <c r="L26" s="256" t="n"/>
      <c r="M26" s="261" t="inlineStr">
        <is>
          <t>Количество</t>
        </is>
      </c>
      <c r="N26" s="249" t="n"/>
      <c r="O26" s="249" t="n"/>
      <c r="P26" s="249" t="n"/>
      <c r="Q26" s="250" t="n"/>
      <c r="R26" s="261" t="inlineStr">
        <is>
          <t>Сметная стоимость, руб</t>
        </is>
      </c>
      <c r="S26" s="249" t="n"/>
      <c r="T26" s="249" t="n"/>
      <c r="U26" s="249" t="n"/>
      <c r="V26" s="249" t="n"/>
      <c r="W26" s="249" t="n"/>
      <c r="X26" s="249" t="n"/>
      <c r="Y26" s="249" t="n"/>
      <c r="Z26" s="249" t="n"/>
      <c r="AA26" s="249" t="n"/>
      <c r="AB26" s="249" t="n"/>
      <c r="AC26" s="250" t="n"/>
    </row>
    <row r="27" ht="12.2" customHeight="1" s="206">
      <c r="A27" s="266" t="n"/>
      <c r="B27" s="259" t="n"/>
      <c r="C27" s="267" t="n"/>
      <c r="G27" s="268" t="n"/>
      <c r="H27" s="267" t="n"/>
      <c r="J27" s="268" t="n"/>
      <c r="K27" s="267" t="n"/>
      <c r="L27" s="268" t="n"/>
      <c r="M27" s="261" t="inlineStr">
        <is>
          <t>на единицу измерения</t>
        </is>
      </c>
      <c r="N27" s="255" t="n"/>
      <c r="O27" s="256" t="n"/>
      <c r="P27" s="261" t="inlineStr">
        <is>
          <t>коэффициенты</t>
        </is>
      </c>
      <c r="Q27" s="261" t="inlineStr">
        <is>
          <t>всего с учетом коэффициентов</t>
        </is>
      </c>
      <c r="R27" s="261" t="inlineStr">
        <is>
          <t>на единицу измерения в базисном уровне цен</t>
        </is>
      </c>
      <c r="S27" s="261" t="inlineStr">
        <is>
          <t>индекс</t>
        </is>
      </c>
      <c r="T27" s="261" t="inlineStr">
        <is>
          <t>на единицу измерения в текущем уровне цен</t>
        </is>
      </c>
      <c r="U27" s="255" t="n"/>
      <c r="V27" s="255" t="n"/>
      <c r="W27" s="256" t="n"/>
      <c r="X27" s="261" t="inlineStr">
        <is>
          <t>коэффициенты</t>
        </is>
      </c>
      <c r="Y27" s="256" t="n"/>
      <c r="Z27" s="261" t="inlineStr">
        <is>
          <t>всего в текущем уровне цен</t>
        </is>
      </c>
      <c r="AA27" s="255" t="n"/>
      <c r="AB27" s="255" t="n"/>
      <c r="AC27" s="256" t="n"/>
    </row>
    <row r="28" ht="61.35" customHeight="1" s="206">
      <c r="A28" s="261" t="inlineStr">
        <is>
          <t>по пор.</t>
        </is>
      </c>
      <c r="B28" s="261" t="inlineStr">
        <is>
          <t>поз. по см.</t>
        </is>
      </c>
      <c r="C28" s="266" t="n"/>
      <c r="D28" s="253" t="n"/>
      <c r="E28" s="253" t="n"/>
      <c r="F28" s="253" t="n"/>
      <c r="G28" s="259" t="n"/>
      <c r="H28" s="266" t="n"/>
      <c r="I28" s="253" t="n"/>
      <c r="J28" s="259" t="n"/>
      <c r="K28" s="266" t="n"/>
      <c r="L28" s="259" t="n"/>
      <c r="M28" s="266" t="n"/>
      <c r="N28" s="253" t="n"/>
      <c r="O28" s="259" t="n"/>
      <c r="P28" s="269" t="n"/>
      <c r="Q28" s="269" t="n"/>
      <c r="R28" s="269" t="n"/>
      <c r="S28" s="269" t="n"/>
      <c r="T28" s="266" t="n"/>
      <c r="U28" s="253" t="n"/>
      <c r="V28" s="253" t="n"/>
      <c r="W28" s="259" t="n"/>
      <c r="X28" s="266" t="n"/>
      <c r="Y28" s="259" t="n"/>
      <c r="Z28" s="266" t="n"/>
      <c r="AA28" s="253" t="n"/>
      <c r="AB28" s="253" t="n"/>
      <c r="AC28" s="259" t="n"/>
    </row>
    <row r="29" ht="18.4" customHeight="1" s="206">
      <c r="A29" s="261" t="inlineStr">
        <is>
          <t>1</t>
        </is>
      </c>
      <c r="B29" s="261" t="inlineStr">
        <is>
          <t>2</t>
        </is>
      </c>
      <c r="C29" s="261" t="inlineStr">
        <is>
          <t>3</t>
        </is>
      </c>
      <c r="D29" s="249" t="n"/>
      <c r="E29" s="249" t="n"/>
      <c r="F29" s="249" t="n"/>
      <c r="G29" s="250" t="n"/>
      <c r="H29" s="261" t="inlineStr">
        <is>
          <t>4</t>
        </is>
      </c>
      <c r="I29" s="249" t="n"/>
      <c r="J29" s="250" t="n"/>
      <c r="K29" s="261" t="inlineStr">
        <is>
          <t>5</t>
        </is>
      </c>
      <c r="L29" s="250" t="n"/>
      <c r="M29" s="261" t="inlineStr">
        <is>
          <t>6</t>
        </is>
      </c>
      <c r="N29" s="249" t="n"/>
      <c r="O29" s="250" t="n"/>
      <c r="P29" s="261" t="inlineStr">
        <is>
          <t>7</t>
        </is>
      </c>
      <c r="Q29" s="261" t="inlineStr">
        <is>
          <t>8</t>
        </is>
      </c>
      <c r="R29" s="261" t="inlineStr">
        <is>
          <t>9</t>
        </is>
      </c>
      <c r="S29" s="261" t="inlineStr">
        <is>
          <t>10</t>
        </is>
      </c>
      <c r="T29" s="261" t="inlineStr">
        <is>
          <t>11</t>
        </is>
      </c>
      <c r="U29" s="249" t="n"/>
      <c r="V29" s="249" t="n"/>
      <c r="W29" s="250" t="n"/>
      <c r="X29" s="261" t="inlineStr">
        <is>
          <t>12</t>
        </is>
      </c>
      <c r="Y29" s="250" t="n"/>
      <c r="Z29" s="261" t="inlineStr">
        <is>
          <t>13</t>
        </is>
      </c>
      <c r="AA29" s="249" t="n"/>
      <c r="AB29" s="249" t="n"/>
      <c r="AC29" s="250" t="n"/>
    </row>
    <row r="31" ht="12.2" customHeight="1" s="206">
      <c r="A31" s="270" t="inlineStr">
        <is>
          <t>комарова 17/2</t>
        </is>
      </c>
      <c r="B31" s="253" t="n"/>
      <c r="C31" s="253" t="n"/>
      <c r="D31" s="253" t="n"/>
      <c r="E31" s="253" t="n"/>
      <c r="F31" s="253" t="n"/>
      <c r="G31" s="253" t="n"/>
      <c r="H31" s="253" t="n"/>
      <c r="I31" s="253" t="n"/>
      <c r="J31" s="253" t="n"/>
      <c r="K31" s="253" t="n"/>
      <c r="L31" s="253" t="n"/>
      <c r="M31" s="253" t="n"/>
      <c r="N31" s="253" t="n"/>
      <c r="O31" s="253" t="n"/>
      <c r="P31" s="253" t="n"/>
      <c r="Q31" s="253" t="n"/>
      <c r="R31" s="253" t="n"/>
      <c r="S31" s="253" t="n"/>
      <c r="T31" s="253" t="n"/>
      <c r="U31" s="253" t="n"/>
      <c r="V31" s="253" t="n"/>
      <c r="W31" s="253" t="n"/>
      <c r="X31" s="253" t="n"/>
      <c r="Y31" s="253" t="n"/>
      <c r="Z31" s="253" t="n"/>
      <c r="AA31" s="253" t="n"/>
      <c r="AB31" s="253" t="n"/>
      <c r="AC31" s="253" t="n"/>
    </row>
    <row r="33" ht="12.2" customHeight="1" s="206">
      <c r="A33" s="270" t="inlineStr">
        <is>
          <t>сантехнические работы</t>
        </is>
      </c>
      <c r="B33" s="253" t="n"/>
      <c r="C33" s="253" t="n"/>
      <c r="D33" s="253" t="n"/>
      <c r="E33" s="253" t="n"/>
      <c r="F33" s="253" t="n"/>
      <c r="G33" s="253" t="n"/>
      <c r="H33" s="253" t="n"/>
      <c r="I33" s="253" t="n"/>
      <c r="J33" s="253" t="n"/>
      <c r="K33" s="253" t="n"/>
      <c r="L33" s="253" t="n"/>
      <c r="M33" s="253" t="n"/>
      <c r="N33" s="253" t="n"/>
      <c r="O33" s="253" t="n"/>
      <c r="P33" s="253" t="n"/>
      <c r="Q33" s="253" t="n"/>
      <c r="R33" s="253" t="n"/>
      <c r="S33" s="253" t="n"/>
      <c r="T33" s="253" t="n"/>
      <c r="U33" s="253" t="n"/>
      <c r="V33" s="253" t="n"/>
      <c r="W33" s="253" t="n"/>
      <c r="X33" s="253" t="n"/>
      <c r="Y33" s="253" t="n"/>
      <c r="Z33" s="253" t="n"/>
      <c r="AA33" s="253" t="n"/>
      <c r="AB33" s="253" t="n"/>
      <c r="AC33" s="253" t="n"/>
    </row>
    <row r="34" ht="24.6" customHeight="1" s="206">
      <c r="A34" s="262" t="inlineStr">
        <is>
          <t>1</t>
        </is>
      </c>
      <c r="B34" s="271" t="inlineStr">
        <is>
          <t>1</t>
        </is>
      </c>
      <c r="C34" s="271" t="inlineStr">
        <is>
          <t>ГЭСНр 65-01-008-01</t>
        </is>
      </c>
      <c r="H34" s="271" t="inlineStr">
        <is>
          <t>Смена трубопроводов из полиэтиленовых канализационных труб диаметром: до 50 мм</t>
        </is>
      </c>
      <c r="K34" s="271" t="inlineStr">
        <is>
          <t>100 м</t>
        </is>
      </c>
      <c r="M34" s="272" t="n">
        <v>0.02</v>
      </c>
      <c r="P34" s="246" t="inlineStr"/>
      <c r="Q34" s="273" t="n">
        <v>0.02</v>
      </c>
      <c r="R34" s="246" t="inlineStr"/>
      <c r="S34" s="246" t="inlineStr"/>
      <c r="T34" s="246" t="inlineStr"/>
      <c r="X34" s="246" t="inlineStr"/>
      <c r="Z34" s="246" t="inlineStr"/>
    </row>
    <row r="35" ht="12.2" customHeight="1" s="206">
      <c r="A35" s="262" t="inlineStr"/>
      <c r="B35" s="262" t="inlineStr"/>
      <c r="C35" s="262" t="inlineStr">
        <is>
          <t xml:space="preserve">             1</t>
        </is>
      </c>
      <c r="H35" s="262" t="inlineStr">
        <is>
          <t>ОТ(ЗТ)</t>
        </is>
      </c>
      <c r="K35" s="262" t="inlineStr">
        <is>
          <t>чел.-ч</t>
        </is>
      </c>
      <c r="M35" s="246" t="inlineStr"/>
      <c r="P35" s="246" t="inlineStr"/>
      <c r="Q35" s="279" t="n">
        <v>1.0512</v>
      </c>
      <c r="R35" s="246" t="inlineStr"/>
      <c r="S35" s="246" t="inlineStr"/>
      <c r="T35" s="246" t="inlineStr"/>
      <c r="X35" s="246" t="inlineStr"/>
      <c r="Z35" s="273" t="n">
        <v>497.59</v>
      </c>
    </row>
    <row r="36" ht="12.2" customHeight="1" s="206">
      <c r="A36" s="262" t="inlineStr"/>
      <c r="B36" s="262" t="inlineStr"/>
      <c r="C36" s="262" t="inlineStr">
        <is>
          <t>1-100-30</t>
        </is>
      </c>
      <c r="H36" s="262" t="inlineStr">
        <is>
          <t>Средний разряд работы 3,0</t>
        </is>
      </c>
      <c r="K36" s="262" t="inlineStr">
        <is>
          <t>чел.-ч</t>
        </is>
      </c>
      <c r="M36" s="272" t="n">
        <v>52.56</v>
      </c>
      <c r="P36" s="246" t="inlineStr"/>
      <c r="Q36" s="279" t="n">
        <v>1.0512</v>
      </c>
      <c r="R36" s="246" t="inlineStr"/>
      <c r="S36" s="246" t="inlineStr"/>
      <c r="T36" s="272" t="n">
        <v>473.35</v>
      </c>
      <c r="X36" s="246" t="inlineStr"/>
      <c r="Z36" s="272" t="n">
        <v>497.59</v>
      </c>
    </row>
    <row r="37" ht="12.2" customHeight="1" s="206">
      <c r="A37" s="262" t="inlineStr"/>
      <c r="B37" s="262" t="inlineStr"/>
      <c r="C37" s="262" t="inlineStr">
        <is>
          <t xml:space="preserve">             2</t>
        </is>
      </c>
      <c r="H37" s="262" t="inlineStr">
        <is>
          <t>ЭМ</t>
        </is>
      </c>
      <c r="K37" s="262" t="inlineStr"/>
      <c r="M37" s="246" t="inlineStr"/>
      <c r="P37" s="246" t="inlineStr"/>
      <c r="Q37" s="246" t="inlineStr"/>
      <c r="R37" s="246" t="inlineStr"/>
      <c r="S37" s="246" t="inlineStr"/>
      <c r="T37" s="246" t="inlineStr"/>
      <c r="X37" s="246" t="inlineStr"/>
      <c r="Z37" s="273" t="n">
        <v>1.39</v>
      </c>
    </row>
    <row r="38" ht="12.2" customHeight="1" s="206">
      <c r="A38" s="276" t="inlineStr"/>
      <c r="B38" s="276" t="inlineStr"/>
      <c r="C38" s="276" t="inlineStr"/>
      <c r="H38" s="276" t="inlineStr">
        <is>
          <t>ОТм(ЗТм)</t>
        </is>
      </c>
      <c r="K38" s="276" t="inlineStr">
        <is>
          <t>чел.-ч</t>
        </is>
      </c>
      <c r="M38" s="277" t="inlineStr"/>
      <c r="P38" s="277" t="inlineStr"/>
      <c r="Q38" s="278" t="n">
        <v>0.004</v>
      </c>
      <c r="R38" s="277" t="inlineStr"/>
      <c r="S38" s="277" t="inlineStr"/>
      <c r="T38" s="277" t="inlineStr"/>
      <c r="X38" s="277" t="inlineStr"/>
      <c r="Z38" s="273" t="n">
        <v>2.02</v>
      </c>
    </row>
    <row r="39" ht="24.6" customHeight="1" s="206">
      <c r="A39" s="262" t="inlineStr"/>
      <c r="B39" s="262" t="inlineStr"/>
      <c r="C39" s="262" t="inlineStr">
        <is>
          <t>91.06.06-048</t>
        </is>
      </c>
      <c r="H39" s="262" t="inlineStr">
        <is>
          <t>Подъемники одномачтовые, грузоподъемность до 500 кг, высота подъема 45 м</t>
        </is>
      </c>
      <c r="K39" s="262" t="inlineStr">
        <is>
          <t>маш.-ч</t>
        </is>
      </c>
      <c r="M39" s="275" t="n">
        <v>0.1</v>
      </c>
      <c r="P39" s="246" t="inlineStr"/>
      <c r="Q39" s="274" t="n">
        <v>0.002</v>
      </c>
      <c r="R39" s="272" t="n">
        <v>37.32</v>
      </c>
      <c r="S39" s="272" t="n">
        <v>1.52</v>
      </c>
      <c r="T39" s="272" t="n">
        <v>56.73</v>
      </c>
      <c r="X39" s="246" t="inlineStr"/>
      <c r="Z39" s="272" t="n">
        <v>0.11</v>
      </c>
    </row>
    <row r="40" ht="12.2" customHeight="1" s="206">
      <c r="A40" s="262" t="inlineStr"/>
      <c r="B40" s="262" t="inlineStr"/>
      <c r="C40" s="262" t="inlineStr">
        <is>
          <t>4-100-030</t>
        </is>
      </c>
      <c r="H40" s="262" t="inlineStr">
        <is>
          <t>ОТм(ЗТм) Средний разряд машинистов 3,0</t>
        </is>
      </c>
      <c r="K40" s="262" t="inlineStr">
        <is>
          <t>чел.-ч</t>
        </is>
      </c>
      <c r="M40" s="275" t="n">
        <v>0.1</v>
      </c>
      <c r="P40" s="246" t="inlineStr"/>
      <c r="Q40" s="274" t="n">
        <v>0.002</v>
      </c>
      <c r="R40" s="246" t="inlineStr"/>
      <c r="S40" s="246" t="inlineStr"/>
      <c r="T40" s="272" t="n">
        <v>473.35</v>
      </c>
      <c r="X40" s="246" t="inlineStr"/>
      <c r="Z40" s="272" t="n">
        <v>0.95</v>
      </c>
    </row>
    <row r="41" ht="12.2" customHeight="1" s="206">
      <c r="A41" s="262" t="inlineStr"/>
      <c r="B41" s="262" t="inlineStr"/>
      <c r="C41" s="262" t="inlineStr">
        <is>
          <t>91.14.02-001</t>
        </is>
      </c>
      <c r="H41" s="262" t="inlineStr">
        <is>
          <t>Автомобили бортовые, грузоподъемность до 5 т</t>
        </is>
      </c>
      <c r="K41" s="262" t="inlineStr">
        <is>
          <t>маш.-ч</t>
        </is>
      </c>
      <c r="M41" s="275" t="n">
        <v>0.1</v>
      </c>
      <c r="P41" s="246" t="inlineStr"/>
      <c r="Q41" s="274" t="n">
        <v>0.002</v>
      </c>
      <c r="R41" s="246" t="inlineStr"/>
      <c r="S41" s="246" t="inlineStr"/>
      <c r="T41" s="272" t="n">
        <v>640.84</v>
      </c>
      <c r="X41" s="246" t="inlineStr"/>
      <c r="Z41" s="272" t="n">
        <v>1.28</v>
      </c>
    </row>
    <row r="42" ht="12.2" customHeight="1" s="206">
      <c r="A42" s="262" t="inlineStr"/>
      <c r="B42" s="262" t="inlineStr"/>
      <c r="C42" s="262" t="inlineStr">
        <is>
          <t>4-100-040</t>
        </is>
      </c>
      <c r="H42" s="262" t="inlineStr">
        <is>
          <t>ОТм(ЗТм) Средний разряд машинистов 4,0</t>
        </is>
      </c>
      <c r="K42" s="262" t="inlineStr">
        <is>
          <t>чел.-ч</t>
        </is>
      </c>
      <c r="M42" s="275" t="n">
        <v>0.1</v>
      </c>
      <c r="P42" s="246" t="inlineStr"/>
      <c r="Q42" s="274" t="n">
        <v>0.002</v>
      </c>
      <c r="R42" s="246" t="inlineStr"/>
      <c r="S42" s="246" t="inlineStr"/>
      <c r="T42" s="272" t="n">
        <v>533.01</v>
      </c>
      <c r="X42" s="246" t="inlineStr"/>
      <c r="Z42" s="272" t="n">
        <v>1.07</v>
      </c>
    </row>
    <row r="43" ht="12.2" customHeight="1" s="206">
      <c r="A43" s="262" t="inlineStr"/>
      <c r="B43" s="262" t="inlineStr"/>
      <c r="C43" s="262" t="inlineStr">
        <is>
          <t xml:space="preserve">             4</t>
        </is>
      </c>
      <c r="H43" s="262" t="inlineStr">
        <is>
          <t>М</t>
        </is>
      </c>
      <c r="K43" s="262" t="inlineStr"/>
      <c r="M43" s="246" t="inlineStr"/>
      <c r="P43" s="246" t="inlineStr"/>
      <c r="Q43" s="246" t="inlineStr"/>
      <c r="R43" s="246" t="inlineStr"/>
      <c r="S43" s="246" t="inlineStr"/>
      <c r="T43" s="246" t="inlineStr"/>
      <c r="X43" s="246" t="inlineStr"/>
      <c r="Z43" s="273" t="n">
        <v>3.88</v>
      </c>
    </row>
    <row r="44" ht="48.95" customHeight="1" s="206">
      <c r="A44" s="262" t="inlineStr"/>
      <c r="B44" s="262" t="inlineStr"/>
      <c r="C44" s="262" t="inlineStr">
        <is>
          <t>01.7.15.03-0014</t>
        </is>
      </c>
      <c r="H44" s="262" t="inlineStr">
        <is>
          <t>Болты стальные с шестигранной головкой, в комплекте с шестигранной гайкой и плоской круглой шайбой, диаметр резьбы М16, длина болта 25-200 мм</t>
        </is>
      </c>
      <c r="K44" s="262" t="inlineStr">
        <is>
          <t>т</t>
        </is>
      </c>
      <c r="M44" s="279" t="n">
        <v>0.0012</v>
      </c>
      <c r="P44" s="246" t="inlineStr"/>
      <c r="Q44" s="280" t="n">
        <v>2.4e-05</v>
      </c>
      <c r="R44" s="272" t="n">
        <v>145801.49</v>
      </c>
      <c r="S44" s="272" t="n">
        <v>1.11</v>
      </c>
      <c r="T44" s="272" t="n">
        <v>161839.65</v>
      </c>
      <c r="X44" s="246" t="inlineStr"/>
      <c r="Z44" s="272" t="n">
        <v>3.88</v>
      </c>
    </row>
    <row r="45" ht="12.2" customHeight="1" s="206">
      <c r="A45" s="262" t="inlineStr"/>
      <c r="B45" s="262" t="inlineStr"/>
      <c r="C45" s="262" t="inlineStr">
        <is>
          <t>01.7.19.02</t>
        </is>
      </c>
      <c r="H45" s="262" t="inlineStr">
        <is>
          <t>Кольца резиновые</t>
        </is>
      </c>
      <c r="K45" s="262" t="inlineStr">
        <is>
          <t>кг</t>
        </is>
      </c>
      <c r="M45" s="275" t="n">
        <v>1.5</v>
      </c>
      <c r="P45" s="246" t="inlineStr"/>
      <c r="Q45" s="272" t="n">
        <v>0.03</v>
      </c>
      <c r="R45" s="246" t="inlineStr"/>
      <c r="S45" s="246" t="inlineStr"/>
      <c r="T45" s="246" t="inlineStr"/>
      <c r="X45" s="246" t="inlineStr"/>
      <c r="Z45" s="246" t="inlineStr"/>
    </row>
    <row r="46" ht="12.2" customHeight="1" s="206">
      <c r="A46" s="262" t="inlineStr"/>
      <c r="B46" s="262" t="inlineStr"/>
      <c r="C46" s="262" t="inlineStr">
        <is>
          <t>23.1.02.07</t>
        </is>
      </c>
      <c r="H46" s="262" t="inlineStr">
        <is>
          <t>Крепления</t>
        </is>
      </c>
      <c r="K46" s="262" t="inlineStr">
        <is>
          <t>кг</t>
        </is>
      </c>
      <c r="M46" s="246" t="inlineStr">
        <is>
          <t>П</t>
        </is>
      </c>
      <c r="P46" s="246" t="inlineStr"/>
      <c r="Q46" s="272" t="n">
        <v>0</v>
      </c>
      <c r="R46" s="246" t="inlineStr"/>
      <c r="S46" s="246" t="inlineStr"/>
      <c r="T46" s="246" t="inlineStr"/>
      <c r="X46" s="246" t="inlineStr"/>
      <c r="Z46" s="246" t="inlineStr"/>
    </row>
    <row r="47" ht="36.75" customHeight="1" s="206">
      <c r="A47" s="262" t="inlineStr"/>
      <c r="B47" s="262" t="inlineStr"/>
      <c r="C47" s="262" t="inlineStr">
        <is>
          <t>24.3.03.02</t>
        </is>
      </c>
      <c r="H47" s="262" t="inlineStr">
        <is>
          <t>Трубопроводы канализации из полиэтиленовых труб высокой плотности с гильзами, диаметром 50 мм</t>
        </is>
      </c>
      <c r="K47" s="262" t="inlineStr">
        <is>
          <t>м</t>
        </is>
      </c>
      <c r="M47" s="275" t="n">
        <v>99.8</v>
      </c>
      <c r="P47" s="246" t="inlineStr"/>
      <c r="Q47" s="274" t="n">
        <v>1.996</v>
      </c>
      <c r="R47" s="246" t="inlineStr"/>
      <c r="S47" s="246" t="inlineStr"/>
      <c r="T47" s="246" t="inlineStr"/>
      <c r="X47" s="246" t="inlineStr"/>
      <c r="Z47" s="246" t="inlineStr"/>
    </row>
    <row r="48" ht="12.2" customHeight="1" s="206">
      <c r="A48" s="262" t="inlineStr"/>
      <c r="B48" s="262" t="inlineStr"/>
      <c r="C48" s="262" t="inlineStr">
        <is>
          <t>999-9900</t>
        </is>
      </c>
      <c r="H48" s="262" t="inlineStr">
        <is>
          <t>Строительный мусор</t>
        </is>
      </c>
      <c r="K48" s="262" t="inlineStr">
        <is>
          <t>т</t>
        </is>
      </c>
      <c r="M48" s="272" t="n">
        <v>0.04</v>
      </c>
      <c r="P48" s="246" t="inlineStr"/>
      <c r="Q48" s="279" t="n">
        <v>0.0008</v>
      </c>
      <c r="R48" s="246" t="inlineStr"/>
      <c r="S48" s="246" t="inlineStr"/>
      <c r="T48" s="246" t="inlineStr"/>
      <c r="X48" s="246" t="inlineStr"/>
      <c r="Z48" s="246" t="inlineStr"/>
    </row>
    <row r="49" ht="12.2" customHeight="1" s="206">
      <c r="A49" s="262" t="inlineStr"/>
      <c r="B49" s="262" t="inlineStr"/>
      <c r="C49" s="262" t="inlineStr"/>
      <c r="H49" s="284" t="inlineStr">
        <is>
          <t>Итого прямые затраты</t>
        </is>
      </c>
      <c r="I49" s="255" t="n"/>
      <c r="J49" s="255" t="n"/>
      <c r="K49" s="285" t="inlineStr"/>
      <c r="L49" s="255" t="n"/>
      <c r="M49" s="285" t="inlineStr"/>
      <c r="N49" s="255" t="n"/>
      <c r="O49" s="255" t="n"/>
      <c r="P49" s="285" t="inlineStr"/>
      <c r="Q49" s="285" t="inlineStr"/>
      <c r="R49" s="285" t="inlineStr"/>
      <c r="S49" s="285" t="inlineStr"/>
      <c r="T49" s="285" t="inlineStr"/>
      <c r="U49" s="255" t="n"/>
      <c r="V49" s="255" t="n"/>
      <c r="W49" s="255" t="n"/>
      <c r="X49" s="285" t="inlineStr"/>
      <c r="Y49" s="255" t="n"/>
      <c r="Z49" s="286" t="n">
        <v>504.88</v>
      </c>
      <c r="AA49" s="255" t="n"/>
      <c r="AB49" s="255" t="n"/>
      <c r="AC49" s="255" t="n"/>
    </row>
    <row r="50" ht="24.6" customHeight="1" s="206">
      <c r="B50" s="262" t="inlineStr">
        <is>
          <t>1.1</t>
        </is>
      </c>
      <c r="C50" s="262" t="inlineStr">
        <is>
          <t>24.3.03.05-0006</t>
        </is>
      </c>
      <c r="H50" s="262" t="inlineStr">
        <is>
          <t>Трубы полиэтиленовые гибкие  номинальный внутренний диаметр 50 мм прим</t>
        </is>
      </c>
      <c r="K50" s="262" t="inlineStr">
        <is>
          <t>м</t>
        </is>
      </c>
      <c r="M50" s="275" t="n">
        <v>99.8</v>
      </c>
      <c r="P50" s="246" t="inlineStr"/>
      <c r="Q50" s="274" t="n">
        <v>1.996</v>
      </c>
      <c r="R50" s="272" t="n">
        <v>53.67</v>
      </c>
      <c r="S50" s="272" t="n">
        <v>0.91</v>
      </c>
      <c r="T50" s="272" t="n">
        <v>48.84</v>
      </c>
      <c r="X50" s="246" t="inlineStr"/>
      <c r="Z50" s="272" t="n">
        <v>97.48</v>
      </c>
    </row>
    <row r="51" ht="12.2" customHeight="1" s="206">
      <c r="C51" s="262" t="inlineStr"/>
      <c r="H51" s="262" t="inlineStr">
        <is>
          <t>ФОТ</t>
        </is>
      </c>
      <c r="K51" s="262" t="inlineStr"/>
      <c r="M51" s="246" t="inlineStr"/>
      <c r="P51" s="246" t="inlineStr"/>
      <c r="Q51" s="246" t="inlineStr"/>
      <c r="R51" s="262" t="inlineStr"/>
      <c r="S51" s="262" t="inlineStr"/>
      <c r="T51" s="262" t="inlineStr"/>
      <c r="X51" s="262" t="inlineStr"/>
      <c r="Z51" s="272" t="n">
        <v>499.61</v>
      </c>
    </row>
    <row r="52" ht="36.75" customHeight="1" s="206">
      <c r="C52" s="262" t="inlineStr">
        <is>
          <t>812/пр_2020_прил._т._п.99.2_гр.3</t>
        </is>
      </c>
      <c r="H52" s="262" t="inlineStr">
        <is>
          <t>НР (Внутренние санитарно-технические работы: смена труб, санприборов, запорной арматуры и другое)</t>
        </is>
      </c>
      <c r="K52" s="262" t="inlineStr">
        <is>
          <t>%</t>
        </is>
      </c>
      <c r="M52" s="283" t="n">
        <v>103</v>
      </c>
      <c r="P52" s="246" t="inlineStr"/>
      <c r="Q52" s="272" t="n">
        <v>103</v>
      </c>
      <c r="R52" s="262" t="inlineStr"/>
      <c r="S52" s="262" t="inlineStr"/>
      <c r="T52" s="262" t="inlineStr"/>
      <c r="X52" s="262" t="inlineStr"/>
      <c r="Z52" s="272" t="n">
        <v>514.6</v>
      </c>
    </row>
    <row r="53" ht="36.75" customHeight="1" s="206">
      <c r="C53" s="262" t="inlineStr">
        <is>
          <t>774/пр_2020_прил._т._п.99.2_гр.3</t>
        </is>
      </c>
      <c r="H53" s="262" t="inlineStr">
        <is>
          <t>СП (Внутренние санитарно-технические работы: смена труб, санприборов, запорной арматуры и другое)</t>
        </is>
      </c>
      <c r="K53" s="262" t="inlineStr">
        <is>
          <t>%</t>
        </is>
      </c>
      <c r="M53" s="283" t="n">
        <v>52</v>
      </c>
      <c r="P53" s="246" t="inlineStr"/>
      <c r="Q53" s="272" t="n">
        <v>52</v>
      </c>
      <c r="R53" s="262" t="inlineStr"/>
      <c r="S53" s="262" t="inlineStr"/>
      <c r="T53" s="262" t="inlineStr"/>
      <c r="X53" s="262" t="inlineStr"/>
      <c r="Z53" s="272" t="n">
        <v>259.8</v>
      </c>
    </row>
    <row r="54">
      <c r="A54" s="287" t="n"/>
      <c r="B54" s="287" t="n"/>
      <c r="C54" s="287" t="n"/>
      <c r="D54" s="287" t="n"/>
      <c r="E54" s="287" t="n"/>
      <c r="F54" s="287" t="n"/>
      <c r="G54" s="287" t="n"/>
      <c r="H54" s="287" t="n"/>
      <c r="I54" s="287" t="n"/>
      <c r="J54" s="287" t="n"/>
      <c r="K54" s="287" t="n"/>
      <c r="L54" s="287" t="n"/>
      <c r="M54" s="287" t="n"/>
      <c r="N54" s="287" t="n"/>
      <c r="O54" s="287" t="n"/>
      <c r="P54" s="287" t="n"/>
      <c r="Q54" s="287" t="n"/>
      <c r="R54" s="287" t="n"/>
      <c r="S54" s="287" t="n"/>
      <c r="T54" s="287" t="n"/>
      <c r="U54" s="287" t="n"/>
      <c r="V54" s="287" t="n"/>
      <c r="W54" s="287" t="n"/>
      <c r="X54" s="287" t="n"/>
      <c r="Y54" s="287" t="n"/>
      <c r="Z54" s="287" t="n"/>
      <c r="AA54" s="287" t="n"/>
      <c r="AB54" s="287" t="n"/>
      <c r="AC54" s="287" t="n"/>
    </row>
    <row r="55" ht="12.2" customHeight="1" s="206">
      <c r="H55" s="271" t="inlineStr">
        <is>
          <t>Всего по позиции</t>
        </is>
      </c>
      <c r="S55" s="262" t="inlineStr"/>
      <c r="T55" s="273" t="n">
        <v>68838</v>
      </c>
      <c r="X55" s="262" t="inlineStr"/>
      <c r="Z55" s="273" t="n">
        <v>1376.76</v>
      </c>
    </row>
    <row r="56" ht="24.6" customHeight="1" s="206">
      <c r="A56" s="262" t="inlineStr">
        <is>
          <t>2</t>
        </is>
      </c>
      <c r="B56" s="271" t="inlineStr">
        <is>
          <t>1</t>
        </is>
      </c>
      <c r="C56" s="271" t="inlineStr">
        <is>
          <t>ГЭСН 22-03-002-01</t>
        </is>
      </c>
      <c r="H56" s="271" t="inlineStr">
        <is>
          <t>Установка полиэтиленовых фасонных частей: отводов, колен, патрубков, переходов</t>
        </is>
      </c>
      <c r="K56" s="271" t="inlineStr">
        <is>
          <t>10 шт</t>
        </is>
      </c>
      <c r="M56" s="275" t="n">
        <v>0.1</v>
      </c>
      <c r="P56" s="246" t="inlineStr"/>
      <c r="Q56" s="273" t="n">
        <v>0.1</v>
      </c>
      <c r="R56" s="246" t="inlineStr"/>
      <c r="S56" s="246" t="inlineStr"/>
      <c r="T56" s="246" t="inlineStr"/>
      <c r="X56" s="246" t="inlineStr"/>
      <c r="Z56" s="246" t="inlineStr"/>
    </row>
    <row r="57" ht="12.2" customHeight="1" s="206">
      <c r="A57" s="262" t="inlineStr"/>
      <c r="B57" s="262" t="inlineStr"/>
      <c r="C57" s="262" t="inlineStr">
        <is>
          <t xml:space="preserve">             1</t>
        </is>
      </c>
      <c r="H57" s="262" t="inlineStr">
        <is>
          <t>ОТ(ЗТ)</t>
        </is>
      </c>
      <c r="K57" s="262" t="inlineStr">
        <is>
          <t>чел.-ч</t>
        </is>
      </c>
      <c r="M57" s="246" t="inlineStr"/>
      <c r="P57" s="246" t="inlineStr"/>
      <c r="Q57" s="274" t="n">
        <v>0.414</v>
      </c>
      <c r="R57" s="246" t="inlineStr"/>
      <c r="S57" s="246" t="inlineStr"/>
      <c r="T57" s="246" t="inlineStr"/>
      <c r="X57" s="246" t="inlineStr"/>
      <c r="Z57" s="273" t="n">
        <v>208.32</v>
      </c>
    </row>
    <row r="58" ht="12.2" customHeight="1" s="206">
      <c r="A58" s="262" t="inlineStr"/>
      <c r="B58" s="262" t="inlineStr"/>
      <c r="C58" s="262" t="inlineStr">
        <is>
          <t>1-100-35</t>
        </is>
      </c>
      <c r="H58" s="262" t="inlineStr">
        <is>
          <t>Средний разряд работы 3,5</t>
        </is>
      </c>
      <c r="K58" s="262" t="inlineStr">
        <is>
          <t>чел.-ч</t>
        </is>
      </c>
      <c r="M58" s="272" t="n">
        <v>4.14</v>
      </c>
      <c r="P58" s="246" t="inlineStr"/>
      <c r="Q58" s="274" t="n">
        <v>0.414</v>
      </c>
      <c r="R58" s="246" t="inlineStr"/>
      <c r="S58" s="246" t="inlineStr"/>
      <c r="T58" s="272" t="n">
        <v>503.18</v>
      </c>
      <c r="X58" s="246" t="inlineStr"/>
      <c r="Z58" s="272" t="n">
        <v>208.32</v>
      </c>
    </row>
    <row r="59" ht="12.2" customHeight="1" s="206">
      <c r="A59" s="262" t="inlineStr"/>
      <c r="B59" s="262" t="inlineStr"/>
      <c r="C59" s="262" t="inlineStr">
        <is>
          <t xml:space="preserve">             2</t>
        </is>
      </c>
      <c r="H59" s="262" t="inlineStr">
        <is>
          <t>ЭМ</t>
        </is>
      </c>
      <c r="K59" s="262" t="inlineStr"/>
      <c r="M59" s="246" t="inlineStr"/>
      <c r="P59" s="246" t="inlineStr"/>
      <c r="Q59" s="246" t="inlineStr"/>
      <c r="R59" s="246" t="inlineStr"/>
      <c r="S59" s="246" t="inlineStr"/>
      <c r="T59" s="246" t="inlineStr"/>
      <c r="X59" s="246" t="inlineStr"/>
      <c r="Z59" s="273" t="n">
        <v>29.52</v>
      </c>
    </row>
    <row r="60" ht="12.2" customHeight="1" s="206">
      <c r="A60" s="276" t="inlineStr"/>
      <c r="B60" s="276" t="inlineStr"/>
      <c r="C60" s="276" t="inlineStr"/>
      <c r="H60" s="276" t="inlineStr">
        <is>
          <t>ОТм(ЗТм)</t>
        </is>
      </c>
      <c r="K60" s="276" t="inlineStr">
        <is>
          <t>чел.-ч</t>
        </is>
      </c>
      <c r="M60" s="277" t="inlineStr"/>
      <c r="P60" s="277" t="inlineStr"/>
      <c r="Q60" s="278" t="n">
        <v>0.002</v>
      </c>
      <c r="R60" s="277" t="inlineStr"/>
      <c r="S60" s="277" t="inlineStr"/>
      <c r="T60" s="277" t="inlineStr"/>
      <c r="X60" s="277" t="inlineStr"/>
      <c r="Z60" s="273" t="n">
        <v>1.25</v>
      </c>
    </row>
    <row r="61" ht="24.6" customHeight="1" s="206">
      <c r="A61" s="262" t="inlineStr"/>
      <c r="B61" s="262" t="inlineStr"/>
      <c r="C61" s="262" t="inlineStr">
        <is>
          <t>91.05.05-015</t>
        </is>
      </c>
      <c r="H61" s="262" t="inlineStr">
        <is>
          <t>Краны на автомобильном ходу, грузоподъемность 16 т</t>
        </is>
      </c>
      <c r="K61" s="262" t="inlineStr">
        <is>
          <t>маш.-ч</t>
        </is>
      </c>
      <c r="M61" s="272" t="n">
        <v>0.01</v>
      </c>
      <c r="P61" s="246" t="inlineStr"/>
      <c r="Q61" s="274" t="n">
        <v>0.001</v>
      </c>
      <c r="R61" s="246" t="inlineStr"/>
      <c r="S61" s="246" t="inlineStr"/>
      <c r="T61" s="272" t="n">
        <v>1595.2</v>
      </c>
      <c r="X61" s="246" t="inlineStr"/>
      <c r="Z61" s="272" t="n">
        <v>1.6</v>
      </c>
    </row>
    <row r="62" ht="12.2" customHeight="1" s="206">
      <c r="A62" s="262" t="inlineStr"/>
      <c r="B62" s="262" t="inlineStr"/>
      <c r="C62" s="262" t="inlineStr">
        <is>
          <t>4-100-060</t>
        </is>
      </c>
      <c r="H62" s="262" t="inlineStr">
        <is>
          <t>ОТм(ЗТм) Средний разряд машинистов 6,0</t>
        </is>
      </c>
      <c r="K62" s="262" t="inlineStr">
        <is>
          <t>чел.-ч</t>
        </is>
      </c>
      <c r="M62" s="272" t="n">
        <v>0.01</v>
      </c>
      <c r="P62" s="246" t="inlineStr"/>
      <c r="Q62" s="274" t="n">
        <v>0.001</v>
      </c>
      <c r="R62" s="246" t="inlineStr"/>
      <c r="S62" s="246" t="inlineStr"/>
      <c r="T62" s="272" t="n">
        <v>715.99</v>
      </c>
      <c r="X62" s="246" t="inlineStr"/>
      <c r="Z62" s="272" t="n">
        <v>0.72</v>
      </c>
    </row>
    <row r="63" ht="12.2" customHeight="1" s="206">
      <c r="A63" s="262" t="inlineStr"/>
      <c r="B63" s="262" t="inlineStr"/>
      <c r="C63" s="262" t="inlineStr">
        <is>
          <t>91.14.02-001</t>
        </is>
      </c>
      <c r="H63" s="262" t="inlineStr">
        <is>
          <t>Автомобили бортовые, грузоподъемность до 5 т</t>
        </is>
      </c>
      <c r="K63" s="262" t="inlineStr">
        <is>
          <t>маш.-ч</t>
        </is>
      </c>
      <c r="M63" s="272" t="n">
        <v>0.01</v>
      </c>
      <c r="P63" s="246" t="inlineStr"/>
      <c r="Q63" s="274" t="n">
        <v>0.001</v>
      </c>
      <c r="R63" s="246" t="inlineStr"/>
      <c r="S63" s="246" t="inlineStr"/>
      <c r="T63" s="272" t="n">
        <v>640.84</v>
      </c>
      <c r="X63" s="246" t="inlineStr"/>
      <c r="Z63" s="272" t="n">
        <v>0.64</v>
      </c>
    </row>
    <row r="64" ht="12.2" customHeight="1" s="206">
      <c r="A64" s="262" t="inlineStr"/>
      <c r="B64" s="262" t="inlineStr"/>
      <c r="C64" s="262" t="inlineStr">
        <is>
          <t>4-100-040</t>
        </is>
      </c>
      <c r="H64" s="262" t="inlineStr">
        <is>
          <t>ОТм(ЗТм) Средний разряд машинистов 4,0</t>
        </is>
      </c>
      <c r="K64" s="262" t="inlineStr">
        <is>
          <t>чел.-ч</t>
        </is>
      </c>
      <c r="M64" s="272" t="n">
        <v>0.01</v>
      </c>
      <c r="P64" s="246" t="inlineStr"/>
      <c r="Q64" s="274" t="n">
        <v>0.001</v>
      </c>
      <c r="R64" s="246" t="inlineStr"/>
      <c r="S64" s="246" t="inlineStr"/>
      <c r="T64" s="272" t="n">
        <v>533.01</v>
      </c>
      <c r="X64" s="246" t="inlineStr"/>
      <c r="Z64" s="272" t="n">
        <v>0.53</v>
      </c>
    </row>
    <row r="65" ht="36.75" customHeight="1" s="206">
      <c r="A65" s="262" t="inlineStr"/>
      <c r="B65" s="262" t="inlineStr"/>
      <c r="C65" s="262" t="inlineStr">
        <is>
          <t>91.17.04-057</t>
        </is>
      </c>
      <c r="H65" s="262" t="inlineStr">
        <is>
          <t>Аппараты с полуавтоматическим управлением процессом сварки "встык" пластмассовых труб диаметром свыше 160 до 315 мм</t>
        </is>
      </c>
      <c r="K65" s="262" t="inlineStr">
        <is>
          <t>маш.-ч</t>
        </is>
      </c>
      <c r="M65" s="272" t="n">
        <v>2.24</v>
      </c>
      <c r="P65" s="246" t="inlineStr"/>
      <c r="Q65" s="274" t="n">
        <v>0.224</v>
      </c>
      <c r="R65" s="272" t="n">
        <v>82.84999999999999</v>
      </c>
      <c r="S65" s="272" t="n">
        <v>1.47</v>
      </c>
      <c r="T65" s="272" t="n">
        <v>121.79</v>
      </c>
      <c r="X65" s="246" t="inlineStr"/>
      <c r="Z65" s="272" t="n">
        <v>27.28</v>
      </c>
    </row>
    <row r="66" ht="12.2" customHeight="1" s="206">
      <c r="A66" s="262" t="inlineStr"/>
      <c r="B66" s="262" t="inlineStr"/>
      <c r="C66" s="262" t="inlineStr">
        <is>
          <t xml:space="preserve">             4</t>
        </is>
      </c>
      <c r="H66" s="262" t="inlineStr">
        <is>
          <t>М</t>
        </is>
      </c>
      <c r="K66" s="262" t="inlineStr"/>
      <c r="M66" s="246" t="inlineStr"/>
      <c r="P66" s="246" t="inlineStr"/>
      <c r="Q66" s="246" t="inlineStr"/>
      <c r="R66" s="246" t="inlineStr"/>
      <c r="S66" s="246" t="inlineStr"/>
      <c r="T66" s="246" t="inlineStr"/>
      <c r="X66" s="246" t="inlineStr"/>
      <c r="Z66" s="273" t="n">
        <v>0</v>
      </c>
    </row>
    <row r="67" ht="12.2" customHeight="1" s="206">
      <c r="A67" s="262" t="inlineStr"/>
      <c r="B67" s="262" t="inlineStr"/>
      <c r="C67" s="262" t="inlineStr">
        <is>
          <t>24.3.05.19</t>
        </is>
      </c>
      <c r="H67" s="262" t="inlineStr">
        <is>
          <t>Фасонные части</t>
        </is>
      </c>
      <c r="K67" s="262" t="inlineStr">
        <is>
          <t>шт</t>
        </is>
      </c>
      <c r="M67" s="283" t="n">
        <v>10</v>
      </c>
      <c r="P67" s="246" t="inlineStr"/>
      <c r="Q67" s="272" t="n">
        <v>1</v>
      </c>
      <c r="R67" s="246" t="inlineStr"/>
      <c r="S67" s="246" t="inlineStr"/>
      <c r="T67" s="246" t="inlineStr"/>
      <c r="X67" s="246" t="inlineStr"/>
      <c r="Z67" s="246" t="inlineStr"/>
    </row>
    <row r="68" ht="12.2" customHeight="1" s="206">
      <c r="A68" s="262" t="inlineStr"/>
      <c r="B68" s="262" t="inlineStr"/>
      <c r="C68" s="262" t="inlineStr"/>
      <c r="H68" s="284" t="inlineStr">
        <is>
          <t>Итого прямые затраты</t>
        </is>
      </c>
      <c r="I68" s="255" t="n"/>
      <c r="J68" s="255" t="n"/>
      <c r="K68" s="285" t="inlineStr"/>
      <c r="L68" s="255" t="n"/>
      <c r="M68" s="285" t="inlineStr"/>
      <c r="N68" s="255" t="n"/>
      <c r="O68" s="255" t="n"/>
      <c r="P68" s="285" t="inlineStr"/>
      <c r="Q68" s="285" t="inlineStr"/>
      <c r="R68" s="285" t="inlineStr"/>
      <c r="S68" s="285" t="inlineStr"/>
      <c r="T68" s="285" t="inlineStr"/>
      <c r="U68" s="255" t="n"/>
      <c r="V68" s="255" t="n"/>
      <c r="W68" s="255" t="n"/>
      <c r="X68" s="285" t="inlineStr"/>
      <c r="Y68" s="255" t="n"/>
      <c r="Z68" s="286" t="n">
        <v>239.09</v>
      </c>
      <c r="AA68" s="255" t="n"/>
      <c r="AB68" s="255" t="n"/>
      <c r="AC68" s="255" t="n"/>
    </row>
    <row r="69" ht="12.2" customHeight="1" s="206">
      <c r="C69" s="262" t="inlineStr"/>
      <c r="H69" s="262" t="inlineStr">
        <is>
          <t>ФОТ</t>
        </is>
      </c>
      <c r="K69" s="262" t="inlineStr"/>
      <c r="M69" s="246" t="inlineStr"/>
      <c r="P69" s="246" t="inlineStr"/>
      <c r="Q69" s="246" t="inlineStr"/>
      <c r="R69" s="262" t="inlineStr"/>
      <c r="S69" s="262" t="inlineStr"/>
      <c r="T69" s="262" t="inlineStr"/>
      <c r="X69" s="262" t="inlineStr"/>
      <c r="Z69" s="272" t="n">
        <v>209.57</v>
      </c>
    </row>
    <row r="70" ht="24.6" customHeight="1" s="206">
      <c r="C70" s="262" t="inlineStr">
        <is>
          <t>812/пр_2020_прил._т._п.18_гр.3</t>
        </is>
      </c>
      <c r="H70" s="262" t="inlineStr">
        <is>
          <t>НР (Наружные сети водопровода, канализации, теплоснабжения, газопроводы)</t>
        </is>
      </c>
      <c r="K70" s="262" t="inlineStr">
        <is>
          <t>%</t>
        </is>
      </c>
      <c r="M70" s="283" t="n">
        <v>117</v>
      </c>
      <c r="P70" s="246" t="inlineStr"/>
      <c r="Q70" s="272" t="n">
        <v>117</v>
      </c>
      <c r="R70" s="262" t="inlineStr"/>
      <c r="S70" s="262" t="inlineStr"/>
      <c r="T70" s="262" t="inlineStr"/>
      <c r="X70" s="262" t="inlineStr"/>
      <c r="Z70" s="272" t="n">
        <v>245.2</v>
      </c>
    </row>
    <row r="71" ht="24.6" customHeight="1" s="206">
      <c r="C71" s="262" t="inlineStr">
        <is>
          <t>774/пр_2020_прил._т._п.18_гр.3</t>
        </is>
      </c>
      <c r="H71" s="262" t="inlineStr">
        <is>
          <t>СП (Наружные сети водопровода, канализации, теплоснабжения, газопроводы)</t>
        </is>
      </c>
      <c r="K71" s="262" t="inlineStr">
        <is>
          <t>%</t>
        </is>
      </c>
      <c r="M71" s="283" t="n">
        <v>74</v>
      </c>
      <c r="P71" s="246" t="inlineStr"/>
      <c r="Q71" s="272" t="n">
        <v>74</v>
      </c>
      <c r="R71" s="262" t="inlineStr"/>
      <c r="S71" s="262" t="inlineStr"/>
      <c r="T71" s="262" t="inlineStr"/>
      <c r="X71" s="262" t="inlineStr"/>
      <c r="Z71" s="272" t="n">
        <v>155.08</v>
      </c>
    </row>
    <row r="72">
      <c r="A72" s="287" t="n"/>
      <c r="B72" s="287" t="n"/>
      <c r="C72" s="287" t="n"/>
      <c r="D72" s="287" t="n"/>
      <c r="E72" s="287" t="n"/>
      <c r="F72" s="287" t="n"/>
      <c r="G72" s="287" t="n"/>
      <c r="H72" s="287" t="n"/>
      <c r="I72" s="287" t="n"/>
      <c r="J72" s="287" t="n"/>
      <c r="K72" s="287" t="n"/>
      <c r="L72" s="287" t="n"/>
      <c r="M72" s="287" t="n"/>
      <c r="N72" s="287" t="n"/>
      <c r="O72" s="287" t="n"/>
      <c r="P72" s="287" t="n"/>
      <c r="Q72" s="287" t="n"/>
      <c r="R72" s="287" t="n"/>
      <c r="S72" s="287" t="n"/>
      <c r="T72" s="287" t="n"/>
      <c r="U72" s="287" t="n"/>
      <c r="V72" s="287" t="n"/>
      <c r="W72" s="287" t="n"/>
      <c r="X72" s="287" t="n"/>
      <c r="Y72" s="287" t="n"/>
      <c r="Z72" s="287" t="n"/>
      <c r="AA72" s="287" t="n"/>
      <c r="AB72" s="287" t="n"/>
      <c r="AC72" s="287" t="n"/>
    </row>
    <row r="73" ht="12.2" customHeight="1" s="206">
      <c r="H73" s="271" t="inlineStr">
        <is>
          <t>Всего по позиции</t>
        </is>
      </c>
      <c r="S73" s="262" t="inlineStr"/>
      <c r="T73" s="273" t="n">
        <v>6393.7</v>
      </c>
      <c r="X73" s="262" t="inlineStr"/>
      <c r="Z73" s="273" t="n">
        <v>639.37</v>
      </c>
    </row>
    <row r="74" ht="12.2" customHeight="1" s="206">
      <c r="C74" s="289" t="inlineStr"/>
      <c r="H74" s="289" t="inlineStr">
        <is>
          <t>Итого по подразделу</t>
        </is>
      </c>
      <c r="Q74" s="289" t="inlineStr"/>
      <c r="R74" s="289" t="inlineStr"/>
      <c r="Z74" s="290" t="n">
        <v>2016.13</v>
      </c>
    </row>
    <row r="75">
      <c r="A75" s="287" t="n"/>
      <c r="B75" s="287" t="n"/>
      <c r="C75" s="287" t="n"/>
      <c r="D75" s="287" t="n"/>
      <c r="E75" s="287" t="n"/>
      <c r="F75" s="287" t="n"/>
      <c r="G75" s="287" t="n"/>
      <c r="H75" s="287" t="n"/>
      <c r="I75" s="287" t="n"/>
      <c r="J75" s="287" t="n"/>
      <c r="K75" s="287" t="n"/>
      <c r="L75" s="287" t="n"/>
      <c r="M75" s="287" t="n"/>
      <c r="N75" s="287" t="n"/>
      <c r="O75" s="287" t="n"/>
      <c r="P75" s="287" t="n"/>
      <c r="Q75" s="287" t="n"/>
      <c r="R75" s="287" t="n"/>
      <c r="S75" s="287" t="n"/>
      <c r="T75" s="287" t="n"/>
      <c r="U75" s="287" t="n"/>
      <c r="V75" s="287" t="n"/>
      <c r="W75" s="287" t="n"/>
      <c r="X75" s="287" t="n"/>
      <c r="Y75" s="287" t="n"/>
      <c r="Z75" s="287" t="n"/>
      <c r="AA75" s="287" t="n"/>
      <c r="AB75" s="287" t="n"/>
      <c r="AC75" s="287" t="n"/>
    </row>
    <row r="76" ht="12.2" customHeight="1" s="206">
      <c r="C76" s="262" t="inlineStr"/>
      <c r="H76" s="262" t="inlineStr">
        <is>
          <t>Итого прямые затраты по разделу "комарова 17/2"</t>
        </is>
      </c>
      <c r="Q76" s="262" t="inlineStr"/>
      <c r="R76" s="262" t="inlineStr"/>
      <c r="Z76" s="272" t="n">
        <v>841.45</v>
      </c>
    </row>
    <row r="77" ht="12.2" customHeight="1" s="206">
      <c r="C77" s="276" t="inlineStr"/>
      <c r="H77" s="276" t="inlineStr">
        <is>
          <t xml:space="preserve">   в том числе:</t>
        </is>
      </c>
      <c r="Q77" s="276" t="inlineStr"/>
      <c r="R77" s="276" t="inlineStr"/>
      <c r="Z77" s="277" t="inlineStr"/>
    </row>
    <row r="78" ht="12.2" customHeight="1" s="206">
      <c r="C78" s="262" t="inlineStr"/>
      <c r="H78" s="262" t="inlineStr">
        <is>
          <t xml:space="preserve">   оплата труда (ОТ)</t>
        </is>
      </c>
      <c r="Q78" s="262" t="inlineStr"/>
      <c r="R78" s="262" t="inlineStr"/>
      <c r="Z78" s="272" t="n">
        <v>705.91</v>
      </c>
    </row>
    <row r="79" ht="12.2" customHeight="1" s="206">
      <c r="C79" s="262" t="inlineStr"/>
      <c r="H79" s="262" t="inlineStr">
        <is>
          <t xml:space="preserve">   эксплуатация машин и механизмов</t>
        </is>
      </c>
      <c r="Q79" s="262" t="inlineStr"/>
      <c r="R79" s="262" t="inlineStr"/>
      <c r="Z79" s="272" t="n">
        <v>30.91</v>
      </c>
    </row>
    <row r="80" ht="12.2" customHeight="1" s="206">
      <c r="C80" s="262" t="inlineStr"/>
      <c r="H80" s="262" t="inlineStr">
        <is>
          <t xml:space="preserve">   оплата труда машинистов (ОТм)            </t>
        </is>
      </c>
      <c r="Q80" s="262" t="inlineStr"/>
      <c r="R80" s="262" t="inlineStr"/>
      <c r="Z80" s="272" t="n">
        <v>3.27</v>
      </c>
    </row>
    <row r="81" ht="12.2" customHeight="1" s="206">
      <c r="C81" s="262" t="inlineStr"/>
      <c r="H81" s="262" t="inlineStr">
        <is>
          <t xml:space="preserve">   материальные ресурсы</t>
        </is>
      </c>
      <c r="Q81" s="262" t="inlineStr"/>
      <c r="R81" s="262" t="inlineStr"/>
      <c r="Z81" s="272" t="n">
        <v>101.36</v>
      </c>
    </row>
    <row r="82" ht="12.2" customHeight="1" s="206">
      <c r="C82" s="262" t="inlineStr"/>
      <c r="H82" s="262" t="inlineStr">
        <is>
          <t xml:space="preserve">   перевозка</t>
        </is>
      </c>
      <c r="Q82" s="262" t="inlineStr"/>
      <c r="R82" s="262" t="inlineStr"/>
      <c r="Z82" s="272" t="n">
        <v>0</v>
      </c>
    </row>
    <row r="83" ht="12.2" customHeight="1" s="206">
      <c r="C83" s="262" t="inlineStr"/>
      <c r="H83" s="262" t="inlineStr">
        <is>
          <t>Итого ФОТ (справочно)</t>
        </is>
      </c>
      <c r="Q83" s="262" t="inlineStr"/>
      <c r="R83" s="262" t="inlineStr"/>
      <c r="Z83" s="272" t="n">
        <v>709.1799999999999</v>
      </c>
    </row>
    <row r="84" ht="12.2" customHeight="1" s="206">
      <c r="C84" s="262" t="inlineStr"/>
      <c r="H84" s="262" t="inlineStr">
        <is>
          <t>Итого накладные расходы</t>
        </is>
      </c>
      <c r="Q84" s="262" t="inlineStr"/>
      <c r="R84" s="262" t="inlineStr"/>
      <c r="Z84" s="272" t="n">
        <v>759.8</v>
      </c>
    </row>
    <row r="85" ht="12.2" customHeight="1" s="206">
      <c r="C85" s="262" t="inlineStr"/>
      <c r="H85" s="262" t="inlineStr">
        <is>
          <t>Итого сметная прибыль</t>
        </is>
      </c>
      <c r="Q85" s="262" t="inlineStr"/>
      <c r="R85" s="262" t="inlineStr"/>
      <c r="Z85" s="272" t="n">
        <v>414.88</v>
      </c>
    </row>
    <row r="86" ht="12.2" customHeight="1" s="206">
      <c r="C86" s="262" t="inlineStr"/>
      <c r="H86" s="262" t="inlineStr">
        <is>
          <t>Итого оборудование</t>
        </is>
      </c>
      <c r="Q86" s="262" t="inlineStr"/>
      <c r="R86" s="262" t="inlineStr"/>
      <c r="Z86" s="272" t="n">
        <v>0</v>
      </c>
    </row>
    <row r="87" ht="12.2" customHeight="1" s="206">
      <c r="C87" s="262" t="inlineStr"/>
      <c r="H87" s="262" t="inlineStr">
        <is>
          <t>Итого прочие затраты</t>
        </is>
      </c>
      <c r="Q87" s="262" t="inlineStr"/>
      <c r="R87" s="262" t="inlineStr"/>
      <c r="Z87" s="272" t="n">
        <v>0</v>
      </c>
    </row>
    <row r="88" ht="12.2" customHeight="1" s="206">
      <c r="C88" s="271" t="inlineStr"/>
      <c r="H88" s="271" t="inlineStr">
        <is>
          <t>Итого по разделу "комарова 17/2"</t>
        </is>
      </c>
      <c r="Q88" s="271" t="inlineStr"/>
      <c r="R88" s="271" t="inlineStr"/>
      <c r="Z88" s="273" t="n">
        <v>2016.13</v>
      </c>
    </row>
    <row r="89" ht="12.2" customHeight="1" s="206">
      <c r="C89" s="276" t="inlineStr"/>
      <c r="H89" s="276" t="inlineStr">
        <is>
          <t xml:space="preserve">   в том числе:</t>
        </is>
      </c>
      <c r="Q89" s="276" t="inlineStr"/>
      <c r="R89" s="276" t="inlineStr"/>
      <c r="Z89" s="277" t="inlineStr"/>
    </row>
    <row r="90" ht="12.2" customHeight="1" s="206">
      <c r="C90" s="262" t="inlineStr"/>
      <c r="H90" s="262" t="inlineStr">
        <is>
          <t xml:space="preserve">   материальные ресурсы, отсутствующие в ФРСН </t>
        </is>
      </c>
      <c r="Q90" s="262" t="inlineStr"/>
      <c r="R90" s="262" t="inlineStr"/>
      <c r="Z90" s="272" t="n">
        <v>0</v>
      </c>
    </row>
    <row r="91" ht="12.2" customHeight="1" s="206">
      <c r="C91" s="262" t="inlineStr"/>
      <c r="H91" s="262" t="inlineStr">
        <is>
          <t xml:space="preserve">   оборудование, отсутствующее в ФРСН </t>
        </is>
      </c>
      <c r="Q91" s="262" t="inlineStr"/>
      <c r="R91" s="262" t="inlineStr"/>
      <c r="Z91" s="272" t="n">
        <v>0</v>
      </c>
    </row>
    <row r="92" ht="12.2" customHeight="1" s="206">
      <c r="C92" s="262" t="inlineStr"/>
      <c r="H92" s="262" t="inlineStr">
        <is>
          <t xml:space="preserve">   затраты труда рабочих</t>
        </is>
      </c>
      <c r="Q92" s="246" t="inlineStr">
        <is>
          <t>1,4652</t>
        </is>
      </c>
      <c r="R92" s="262" t="inlineStr"/>
      <c r="Z92" s="246" t="inlineStr"/>
    </row>
    <row r="93" ht="12.2" customHeight="1" s="206">
      <c r="C93" s="262" t="inlineStr"/>
      <c r="H93" s="262" t="inlineStr">
        <is>
          <t xml:space="preserve">   затраты труда машинистов</t>
        </is>
      </c>
      <c r="Q93" s="246" t="inlineStr">
        <is>
          <t>0,006</t>
        </is>
      </c>
      <c r="R93" s="262" t="inlineStr"/>
      <c r="Z93" s="246" t="inlineStr"/>
    </row>
    <row r="94">
      <c r="A94" s="291" t="n"/>
      <c r="B94" s="291" t="n"/>
      <c r="C94" s="291" t="n"/>
      <c r="D94" s="291" t="n"/>
      <c r="E94" s="291" t="n"/>
      <c r="F94" s="291" t="n"/>
      <c r="G94" s="291" t="n"/>
      <c r="H94" s="291" t="n"/>
      <c r="I94" s="291" t="n"/>
      <c r="J94" s="291" t="n"/>
      <c r="K94" s="291" t="n"/>
      <c r="L94" s="291" t="n"/>
      <c r="M94" s="291" t="n"/>
      <c r="N94" s="291" t="n"/>
      <c r="O94" s="291" t="n"/>
      <c r="P94" s="291" t="n"/>
      <c r="Q94" s="291" t="n"/>
      <c r="R94" s="291" t="n"/>
      <c r="S94" s="291" t="n"/>
      <c r="T94" s="291" t="n"/>
      <c r="U94" s="291" t="n"/>
      <c r="V94" s="291" t="n"/>
      <c r="W94" s="291" t="n"/>
      <c r="X94" s="291" t="n"/>
      <c r="Y94" s="291" t="n"/>
      <c r="Z94" s="291" t="n"/>
      <c r="AA94" s="291" t="n"/>
      <c r="AB94" s="291" t="n"/>
      <c r="AC94" s="291" t="n"/>
    </row>
    <row r="95" ht="12.2" customHeight="1" s="206">
      <c r="C95" s="271" t="inlineStr"/>
      <c r="H95" s="271" t="inlineStr">
        <is>
          <t>ВСЕГО строительные работы</t>
        </is>
      </c>
      <c r="Q95" s="271" t="inlineStr"/>
      <c r="R95" s="271" t="inlineStr"/>
      <c r="Z95" s="273" t="n">
        <v>2016.13</v>
      </c>
    </row>
    <row r="96" ht="12.2" customHeight="1" s="206">
      <c r="C96" s="276" t="inlineStr"/>
      <c r="H96" s="276" t="inlineStr">
        <is>
          <t xml:space="preserve">   в том числе:</t>
        </is>
      </c>
      <c r="Q96" s="276" t="inlineStr"/>
      <c r="R96" s="276" t="inlineStr"/>
      <c r="Z96" s="277" t="inlineStr"/>
    </row>
    <row r="97" ht="12.2" customHeight="1" s="206">
      <c r="C97" s="262" t="inlineStr"/>
      <c r="H97" s="262" t="inlineStr">
        <is>
          <t xml:space="preserve">   всего прямые затраты</t>
        </is>
      </c>
      <c r="Q97" s="262" t="inlineStr"/>
      <c r="R97" s="262" t="inlineStr"/>
      <c r="Z97" s="272" t="n">
        <v>841.45</v>
      </c>
    </row>
    <row r="98" ht="12.2" customHeight="1" s="206">
      <c r="C98" s="276" t="inlineStr"/>
      <c r="H98" s="276" t="inlineStr">
        <is>
          <t xml:space="preserve">      в том числе:</t>
        </is>
      </c>
      <c r="Q98" s="276" t="inlineStr"/>
      <c r="R98" s="276" t="inlineStr"/>
      <c r="Z98" s="277" t="inlineStr"/>
    </row>
    <row r="99" ht="12.2" customHeight="1" s="206">
      <c r="C99" s="262" t="inlineStr"/>
      <c r="H99" s="262" t="inlineStr">
        <is>
          <t xml:space="preserve">      оплата труда (ОТ)</t>
        </is>
      </c>
      <c r="Q99" s="262" t="inlineStr"/>
      <c r="R99" s="262" t="inlineStr"/>
      <c r="Z99" s="272" t="n">
        <v>705.91</v>
      </c>
    </row>
    <row r="100" ht="12.2" customHeight="1" s="206">
      <c r="C100" s="262" t="inlineStr"/>
      <c r="H100" s="262" t="inlineStr">
        <is>
          <t xml:space="preserve">      эксплуатация машин и механизмов</t>
        </is>
      </c>
      <c r="Q100" s="262" t="inlineStr"/>
      <c r="R100" s="262" t="inlineStr"/>
      <c r="Z100" s="272" t="n">
        <v>30.91</v>
      </c>
    </row>
    <row r="101" ht="12.2" customHeight="1" s="206">
      <c r="C101" s="262" t="inlineStr"/>
      <c r="H101" s="262" t="inlineStr">
        <is>
          <t xml:space="preserve">      оплата труда машинистов (ОТм)            </t>
        </is>
      </c>
      <c r="Q101" s="262" t="inlineStr"/>
      <c r="R101" s="262" t="inlineStr"/>
      <c r="Z101" s="272" t="n">
        <v>3.27</v>
      </c>
    </row>
    <row r="102" ht="12.2" customHeight="1" s="206">
      <c r="C102" s="262" t="inlineStr"/>
      <c r="H102" s="262" t="inlineStr">
        <is>
          <t xml:space="preserve">      материальные ресурсы</t>
        </is>
      </c>
      <c r="Q102" s="262" t="inlineStr"/>
      <c r="R102" s="262" t="inlineStr"/>
      <c r="Z102" s="272" t="n">
        <v>101.36</v>
      </c>
    </row>
    <row r="103" ht="12.2" customHeight="1" s="206">
      <c r="C103" s="262" t="inlineStr"/>
      <c r="H103" s="262" t="inlineStr">
        <is>
          <t xml:space="preserve">      перевозка</t>
        </is>
      </c>
      <c r="Q103" s="262" t="inlineStr"/>
      <c r="R103" s="262" t="inlineStr"/>
      <c r="Z103" s="272" t="n">
        <v>0</v>
      </c>
    </row>
    <row r="104" ht="12.2" customHeight="1" s="206">
      <c r="C104" s="262" t="inlineStr"/>
      <c r="H104" s="262" t="inlineStr">
        <is>
          <t xml:space="preserve">   всего ФОТ</t>
        </is>
      </c>
      <c r="Q104" s="262" t="inlineStr"/>
      <c r="R104" s="262" t="inlineStr"/>
      <c r="Z104" s="272" t="n">
        <v>709.1799999999999</v>
      </c>
    </row>
    <row r="105" ht="12.2" customHeight="1" s="206">
      <c r="C105" s="262" t="inlineStr"/>
      <c r="H105" s="262" t="inlineStr">
        <is>
          <t xml:space="preserve">   всего накладные расходы</t>
        </is>
      </c>
      <c r="Q105" s="262" t="inlineStr"/>
      <c r="R105" s="262" t="inlineStr"/>
      <c r="Z105" s="272" t="n">
        <v>759.8</v>
      </c>
    </row>
    <row r="106" ht="12.2" customHeight="1" s="206">
      <c r="C106" s="262" t="inlineStr"/>
      <c r="H106" s="262" t="inlineStr">
        <is>
          <t xml:space="preserve">   всего сметная прибыль</t>
        </is>
      </c>
      <c r="Q106" s="262" t="inlineStr"/>
      <c r="R106" s="262" t="inlineStr"/>
      <c r="Z106" s="272" t="n">
        <v>414.88</v>
      </c>
    </row>
    <row r="107" ht="12.2" customHeight="1" s="206">
      <c r="C107" s="271" t="inlineStr"/>
      <c r="H107" s="271" t="inlineStr">
        <is>
          <t>ВСЕГО монтажные работы</t>
        </is>
      </c>
      <c r="Q107" s="271" t="inlineStr"/>
      <c r="R107" s="271" t="inlineStr"/>
      <c r="Z107" s="273" t="n">
        <v>0</v>
      </c>
    </row>
    <row r="108" ht="12.2" customHeight="1" s="206">
      <c r="C108" s="276" t="inlineStr"/>
      <c r="H108" s="276" t="inlineStr">
        <is>
          <t xml:space="preserve">   в том числе:</t>
        </is>
      </c>
      <c r="Q108" s="276" t="inlineStr"/>
      <c r="R108" s="276" t="inlineStr"/>
      <c r="Z108" s="277" t="inlineStr"/>
    </row>
    <row r="109" ht="12.2" customHeight="1" s="206">
      <c r="C109" s="262" t="inlineStr"/>
      <c r="H109" s="262" t="inlineStr">
        <is>
          <t xml:space="preserve">   всего прямые затраты</t>
        </is>
      </c>
      <c r="Q109" s="262" t="inlineStr"/>
      <c r="R109" s="262" t="inlineStr"/>
      <c r="Z109" s="272" t="n">
        <v>0</v>
      </c>
    </row>
    <row r="110" ht="12.2" customHeight="1" s="206">
      <c r="C110" s="276" t="inlineStr"/>
      <c r="H110" s="276" t="inlineStr">
        <is>
          <t xml:space="preserve">      в том числе:</t>
        </is>
      </c>
      <c r="Q110" s="276" t="inlineStr"/>
      <c r="R110" s="276" t="inlineStr"/>
      <c r="Z110" s="277" t="inlineStr"/>
    </row>
    <row r="111" ht="12.2" customHeight="1" s="206">
      <c r="C111" s="262" t="inlineStr"/>
      <c r="H111" s="262" t="inlineStr">
        <is>
          <t xml:space="preserve">      оплата труда (ОТ)</t>
        </is>
      </c>
      <c r="Q111" s="262" t="inlineStr"/>
      <c r="R111" s="262" t="inlineStr"/>
      <c r="Z111" s="272" t="n">
        <v>0</v>
      </c>
    </row>
    <row r="112" ht="12.2" customHeight="1" s="206">
      <c r="C112" s="262" t="inlineStr"/>
      <c r="H112" s="262" t="inlineStr">
        <is>
          <t xml:space="preserve">      эксплуатация машин и механизмов</t>
        </is>
      </c>
      <c r="Q112" s="262" t="inlineStr"/>
      <c r="R112" s="262" t="inlineStr"/>
      <c r="Z112" s="272" t="n">
        <v>0</v>
      </c>
    </row>
    <row r="113" ht="12.2" customHeight="1" s="206">
      <c r="C113" s="262" t="inlineStr"/>
      <c r="H113" s="262" t="inlineStr">
        <is>
          <t xml:space="preserve">      оплата труда машинистов (ОТм)            </t>
        </is>
      </c>
      <c r="Q113" s="262" t="inlineStr"/>
      <c r="R113" s="262" t="inlineStr"/>
      <c r="Z113" s="272" t="n">
        <v>0</v>
      </c>
    </row>
    <row r="114" ht="12.2" customHeight="1" s="206">
      <c r="C114" s="262" t="inlineStr"/>
      <c r="H114" s="262" t="inlineStr">
        <is>
          <t xml:space="preserve">      материальные ресурсы</t>
        </is>
      </c>
      <c r="Q114" s="262" t="inlineStr"/>
      <c r="R114" s="262" t="inlineStr"/>
      <c r="Z114" s="272" t="n">
        <v>0</v>
      </c>
    </row>
    <row r="115" ht="12.2" customHeight="1" s="206">
      <c r="C115" s="262" t="inlineStr"/>
      <c r="H115" s="262" t="inlineStr">
        <is>
          <t xml:space="preserve">      перевозка</t>
        </is>
      </c>
      <c r="Q115" s="262" t="inlineStr"/>
      <c r="R115" s="262" t="inlineStr"/>
      <c r="Z115" s="272" t="n">
        <v>0</v>
      </c>
    </row>
    <row r="116" ht="12.2" customHeight="1" s="206">
      <c r="C116" s="262" t="inlineStr"/>
      <c r="H116" s="262" t="inlineStr">
        <is>
          <t xml:space="preserve">   всего ФОТ</t>
        </is>
      </c>
      <c r="Q116" s="262" t="inlineStr"/>
      <c r="R116" s="262" t="inlineStr"/>
      <c r="Z116" s="272" t="n">
        <v>0</v>
      </c>
    </row>
    <row r="117" ht="12.2" customHeight="1" s="206">
      <c r="C117" s="262" t="inlineStr"/>
      <c r="H117" s="262" t="inlineStr">
        <is>
          <t xml:space="preserve">   всего накладные расходы</t>
        </is>
      </c>
      <c r="Q117" s="262" t="inlineStr"/>
      <c r="R117" s="262" t="inlineStr"/>
      <c r="Z117" s="272" t="n">
        <v>0</v>
      </c>
    </row>
    <row r="118" ht="12.2" customHeight="1" s="206">
      <c r="C118" s="262" t="inlineStr"/>
      <c r="H118" s="262" t="inlineStr">
        <is>
          <t xml:space="preserve">   всего сметная прибыль</t>
        </is>
      </c>
      <c r="Q118" s="262" t="inlineStr"/>
      <c r="R118" s="262" t="inlineStr"/>
      <c r="Z118" s="272" t="n">
        <v>0</v>
      </c>
    </row>
    <row r="119" ht="12.2" customHeight="1" s="206">
      <c r="C119" s="271" t="inlineStr"/>
      <c r="H119" s="271" t="inlineStr">
        <is>
          <t>ВСЕГО оборудование</t>
        </is>
      </c>
      <c r="Q119" s="271" t="inlineStr"/>
      <c r="R119" s="271" t="inlineStr"/>
      <c r="Z119" s="273" t="n">
        <v>0</v>
      </c>
    </row>
    <row r="120" ht="12.2" customHeight="1" s="206">
      <c r="C120" s="271" t="inlineStr"/>
      <c r="H120" s="271" t="inlineStr">
        <is>
          <t>ВСЕГО прочие затраты</t>
        </is>
      </c>
      <c r="Q120" s="271" t="inlineStr"/>
      <c r="R120" s="271" t="inlineStr"/>
      <c r="Z120" s="273" t="n">
        <v>0</v>
      </c>
    </row>
    <row r="121" ht="12.2" customHeight="1" s="206">
      <c r="C121" s="276" t="inlineStr"/>
      <c r="H121" s="276" t="inlineStr">
        <is>
          <t xml:space="preserve">   в том числе:</t>
        </is>
      </c>
      <c r="Q121" s="276" t="inlineStr"/>
      <c r="R121" s="276" t="inlineStr"/>
      <c r="Z121" s="277" t="inlineStr"/>
    </row>
    <row r="122" ht="12.2" customHeight="1" s="206">
      <c r="C122" s="262" t="inlineStr"/>
      <c r="H122" s="262" t="inlineStr">
        <is>
          <t xml:space="preserve">   прочие затраты</t>
        </is>
      </c>
      <c r="Q122" s="262" t="inlineStr"/>
      <c r="R122" s="262" t="inlineStr"/>
      <c r="Z122" s="272" t="n">
        <v>0</v>
      </c>
    </row>
    <row r="123" ht="12.2" customHeight="1" s="206">
      <c r="C123" s="262" t="inlineStr"/>
      <c r="H123" s="262" t="inlineStr">
        <is>
          <t xml:space="preserve">   прочие работы</t>
        </is>
      </c>
      <c r="Q123" s="262" t="inlineStr"/>
      <c r="R123" s="262" t="inlineStr"/>
      <c r="Z123" s="272" t="n">
        <v>0</v>
      </c>
    </row>
    <row r="124" ht="12.2" customHeight="1" s="206">
      <c r="C124" s="276" t="inlineStr"/>
      <c r="H124" s="276" t="inlineStr">
        <is>
          <t xml:space="preserve">   в том числе:</t>
        </is>
      </c>
      <c r="Q124" s="276" t="inlineStr"/>
      <c r="R124" s="276" t="inlineStr"/>
      <c r="Z124" s="277" t="inlineStr"/>
    </row>
    <row r="125" ht="12.2" customHeight="1" s="206">
      <c r="C125" s="262" t="inlineStr"/>
      <c r="H125" s="262" t="inlineStr">
        <is>
          <t xml:space="preserve">   всего прямые затраты</t>
        </is>
      </c>
      <c r="Q125" s="262" t="inlineStr"/>
      <c r="R125" s="262" t="inlineStr"/>
      <c r="Z125" s="272" t="n">
        <v>0</v>
      </c>
    </row>
    <row r="126" ht="12.2" customHeight="1" s="206">
      <c r="C126" s="276" t="inlineStr"/>
      <c r="H126" s="276" t="inlineStr">
        <is>
          <t xml:space="preserve">      в том числе:</t>
        </is>
      </c>
      <c r="Q126" s="276" t="inlineStr"/>
      <c r="R126" s="276" t="inlineStr"/>
      <c r="Z126" s="277" t="inlineStr"/>
    </row>
    <row r="127" ht="12.2" customHeight="1" s="206">
      <c r="C127" s="262" t="inlineStr"/>
      <c r="H127" s="262" t="inlineStr">
        <is>
          <t xml:space="preserve">      оплата труда (ОТ)</t>
        </is>
      </c>
      <c r="Q127" s="262" t="inlineStr"/>
      <c r="R127" s="262" t="inlineStr"/>
      <c r="Z127" s="272" t="n">
        <v>0</v>
      </c>
    </row>
    <row r="128" ht="12.2" customHeight="1" s="206">
      <c r="C128" s="262" t="inlineStr"/>
      <c r="H128" s="262" t="inlineStr">
        <is>
          <t xml:space="preserve">      эксплуатация машин и механизмов</t>
        </is>
      </c>
      <c r="Q128" s="262" t="inlineStr"/>
      <c r="R128" s="262" t="inlineStr"/>
      <c r="Z128" s="272" t="n">
        <v>0</v>
      </c>
    </row>
    <row r="129" ht="12.2" customHeight="1" s="206">
      <c r="C129" s="262" t="inlineStr"/>
      <c r="H129" s="262" t="inlineStr">
        <is>
          <t xml:space="preserve">      оплата труда машинистов (ОТм)            </t>
        </is>
      </c>
      <c r="Q129" s="262" t="inlineStr"/>
      <c r="R129" s="262" t="inlineStr"/>
      <c r="Z129" s="272" t="n">
        <v>0</v>
      </c>
    </row>
    <row r="130" ht="12.2" customHeight="1" s="206">
      <c r="C130" s="262" t="inlineStr"/>
      <c r="H130" s="262" t="inlineStr">
        <is>
          <t xml:space="preserve">      материальные ресурсы</t>
        </is>
      </c>
      <c r="Q130" s="262" t="inlineStr"/>
      <c r="R130" s="262" t="inlineStr"/>
      <c r="Z130" s="272" t="n">
        <v>0</v>
      </c>
    </row>
    <row r="131" ht="12.2" customHeight="1" s="206">
      <c r="C131" s="262" t="inlineStr"/>
      <c r="H131" s="262" t="inlineStr">
        <is>
          <t xml:space="preserve">      перевозка</t>
        </is>
      </c>
      <c r="Q131" s="262" t="inlineStr"/>
      <c r="R131" s="262" t="inlineStr"/>
      <c r="Z131" s="272" t="n">
        <v>0</v>
      </c>
    </row>
    <row r="132" ht="12.2" customHeight="1" s="206">
      <c r="C132" s="262" t="inlineStr"/>
      <c r="H132" s="262" t="inlineStr">
        <is>
          <t xml:space="preserve">   всего ФОТ</t>
        </is>
      </c>
      <c r="Q132" s="262" t="inlineStr"/>
      <c r="R132" s="262" t="inlineStr"/>
      <c r="Z132" s="272" t="n">
        <v>0</v>
      </c>
    </row>
    <row r="133" ht="12.2" customHeight="1" s="206">
      <c r="C133" s="262" t="inlineStr"/>
      <c r="H133" s="262" t="inlineStr">
        <is>
          <t xml:space="preserve">   всего накладные расходы</t>
        </is>
      </c>
      <c r="Q133" s="262" t="inlineStr"/>
      <c r="R133" s="262" t="inlineStr"/>
      <c r="Z133" s="272" t="n">
        <v>0</v>
      </c>
    </row>
    <row r="134" ht="12.2" customHeight="1" s="206">
      <c r="C134" s="262" t="inlineStr"/>
      <c r="H134" s="262" t="inlineStr">
        <is>
          <t xml:space="preserve">   всего сметная прибыль</t>
        </is>
      </c>
      <c r="Q134" s="262" t="inlineStr"/>
      <c r="R134" s="262" t="inlineStr"/>
      <c r="Z134" s="272" t="n">
        <v>0</v>
      </c>
    </row>
    <row r="135" ht="12.2" customHeight="1" s="206">
      <c r="C135" s="271" t="inlineStr"/>
      <c r="H135" s="271" t="inlineStr">
        <is>
          <t>ВСЕГО по акту</t>
        </is>
      </c>
      <c r="Q135" s="271" t="inlineStr"/>
      <c r="R135" s="271" t="inlineStr"/>
      <c r="Z135" s="273" t="n">
        <v>2016.13</v>
      </c>
    </row>
    <row r="136" ht="12.2" customHeight="1" s="206">
      <c r="C136" s="276" t="inlineStr"/>
      <c r="H136" s="276" t="inlineStr">
        <is>
          <t xml:space="preserve">   в том числе:</t>
        </is>
      </c>
      <c r="Q136" s="276" t="inlineStr"/>
      <c r="R136" s="276" t="inlineStr"/>
      <c r="Z136" s="277" t="inlineStr"/>
    </row>
    <row r="137" ht="12.2" customHeight="1" s="206">
      <c r="C137" s="262" t="inlineStr"/>
      <c r="H137" s="262" t="inlineStr">
        <is>
          <t xml:space="preserve">   Всего прямые затраты по акту</t>
        </is>
      </c>
      <c r="Q137" s="262" t="inlineStr"/>
      <c r="R137" s="262" t="inlineStr"/>
      <c r="Z137" s="272" t="n">
        <v>841.45</v>
      </c>
    </row>
    <row r="138" ht="12.2" customHeight="1" s="206">
      <c r="C138" s="276" t="inlineStr"/>
      <c r="H138" s="276" t="inlineStr">
        <is>
          <t xml:space="preserve">      в том числе:</t>
        </is>
      </c>
      <c r="Q138" s="276" t="inlineStr"/>
      <c r="R138" s="276" t="inlineStr"/>
      <c r="Z138" s="277" t="inlineStr"/>
    </row>
    <row r="139" ht="12.2" customHeight="1" s="206">
      <c r="C139" s="262" t="inlineStr"/>
      <c r="H139" s="262" t="inlineStr">
        <is>
          <t xml:space="preserve">      оплата труда (ОТ)</t>
        </is>
      </c>
      <c r="Q139" s="262" t="inlineStr"/>
      <c r="R139" s="262" t="inlineStr"/>
      <c r="Z139" s="272" t="n">
        <v>705.91</v>
      </c>
    </row>
    <row r="140" ht="12.2" customHeight="1" s="206">
      <c r="C140" s="262" t="inlineStr"/>
      <c r="H140" s="262" t="inlineStr">
        <is>
          <t xml:space="preserve">      эксплуатация машин и механизмов</t>
        </is>
      </c>
      <c r="Q140" s="262" t="inlineStr"/>
      <c r="R140" s="262" t="inlineStr"/>
      <c r="Z140" s="272" t="n">
        <v>30.91</v>
      </c>
    </row>
    <row r="141" ht="12.2" customHeight="1" s="206">
      <c r="C141" s="262" t="inlineStr"/>
      <c r="H141" s="262" t="inlineStr">
        <is>
          <t xml:space="preserve">      оплата труда машинистов (ОТм)            </t>
        </is>
      </c>
      <c r="Q141" s="262" t="inlineStr"/>
      <c r="R141" s="262" t="inlineStr"/>
      <c r="Z141" s="272" t="n">
        <v>3.27</v>
      </c>
    </row>
    <row r="142" ht="12.2" customHeight="1" s="206">
      <c r="C142" s="262" t="inlineStr"/>
      <c r="H142" s="262" t="inlineStr">
        <is>
          <t xml:space="preserve">      материальные ресурсы</t>
        </is>
      </c>
      <c r="Q142" s="262" t="inlineStr"/>
      <c r="R142" s="262" t="inlineStr"/>
      <c r="Z142" s="272" t="n">
        <v>101.36</v>
      </c>
    </row>
    <row r="143" ht="12.2" customHeight="1" s="206">
      <c r="C143" s="262" t="inlineStr"/>
      <c r="H143" s="262" t="inlineStr">
        <is>
          <t xml:space="preserve">      перевозка</t>
        </is>
      </c>
      <c r="Q143" s="262" t="inlineStr"/>
      <c r="R143" s="262" t="inlineStr"/>
      <c r="Z143" s="272" t="n">
        <v>0</v>
      </c>
    </row>
    <row r="144" ht="12.2" customHeight="1" s="206">
      <c r="C144" s="262" t="inlineStr"/>
      <c r="H144" s="262" t="inlineStr">
        <is>
          <t xml:space="preserve">   Всего ФОТ</t>
        </is>
      </c>
      <c r="Q144" s="262" t="inlineStr"/>
      <c r="R144" s="262" t="inlineStr"/>
      <c r="Z144" s="272" t="n">
        <v>709.1799999999999</v>
      </c>
    </row>
    <row r="145" ht="12.2" customHeight="1" s="206">
      <c r="C145" s="262" t="inlineStr"/>
      <c r="H145" s="262" t="inlineStr">
        <is>
          <t xml:space="preserve">   Всего накладные расходы</t>
        </is>
      </c>
      <c r="Q145" s="262" t="inlineStr"/>
      <c r="R145" s="262" t="inlineStr"/>
      <c r="Z145" s="272" t="n">
        <v>759.8</v>
      </c>
    </row>
    <row r="146" ht="12.2" customHeight="1" s="206">
      <c r="C146" s="262" t="inlineStr"/>
      <c r="H146" s="262" t="inlineStr">
        <is>
          <t xml:space="preserve">   Всего сметная прибыль</t>
        </is>
      </c>
      <c r="Q146" s="262" t="inlineStr"/>
      <c r="R146" s="262" t="inlineStr"/>
      <c r="Z146" s="272" t="n">
        <v>414.88</v>
      </c>
    </row>
    <row r="147" ht="12.2" customHeight="1" s="206">
      <c r="C147" s="262" t="inlineStr"/>
      <c r="H147" s="262" t="inlineStr">
        <is>
          <t xml:space="preserve">   Всего оборудование</t>
        </is>
      </c>
      <c r="Q147" s="262" t="inlineStr"/>
      <c r="R147" s="262" t="inlineStr"/>
      <c r="Z147" s="272" t="n">
        <v>0</v>
      </c>
    </row>
    <row r="148" ht="12.2" customHeight="1" s="206">
      <c r="C148" s="262" t="inlineStr"/>
      <c r="H148" s="262" t="inlineStr">
        <is>
          <t xml:space="preserve">   Всего прочие затраты</t>
        </is>
      </c>
      <c r="Q148" s="262" t="inlineStr"/>
      <c r="R148" s="262" t="inlineStr"/>
      <c r="Z148" s="272" t="n">
        <v>0</v>
      </c>
    </row>
    <row r="149" ht="12.2" customHeight="1" s="206">
      <c r="C149" s="289" t="inlineStr"/>
      <c r="H149" s="289" t="inlineStr">
        <is>
          <t>Справочно</t>
        </is>
      </c>
      <c r="Q149" s="289" t="inlineStr"/>
      <c r="R149" s="289" t="inlineStr"/>
      <c r="Z149" s="292" t="inlineStr"/>
    </row>
    <row r="150" ht="12.2" customHeight="1" s="206">
      <c r="C150" s="262" t="inlineStr"/>
      <c r="H150" s="262" t="inlineStr">
        <is>
          <t xml:space="preserve">   материальные ресурсы, отсутствующие в ФРСН </t>
        </is>
      </c>
      <c r="Q150" s="262" t="inlineStr"/>
      <c r="R150" s="262" t="inlineStr"/>
      <c r="Z150" s="272" t="n">
        <v>0</v>
      </c>
    </row>
    <row r="151" ht="12.2" customHeight="1" s="206">
      <c r="C151" s="262" t="inlineStr"/>
      <c r="H151" s="262" t="inlineStr">
        <is>
          <t xml:space="preserve">   оборудование, отсутствующее в ФРСН </t>
        </is>
      </c>
      <c r="Q151" s="262" t="inlineStr"/>
      <c r="R151" s="262" t="inlineStr"/>
      <c r="Z151" s="272" t="n">
        <v>0</v>
      </c>
    </row>
    <row r="152" ht="12.2" customHeight="1" s="206">
      <c r="C152" s="262" t="inlineStr"/>
      <c r="H152" s="262" t="inlineStr">
        <is>
          <t xml:space="preserve">   затраты труда рабочих</t>
        </is>
      </c>
      <c r="Q152" s="246" t="inlineStr">
        <is>
          <t>1,4652</t>
        </is>
      </c>
      <c r="R152" s="262" t="inlineStr"/>
      <c r="Z152" s="246" t="inlineStr"/>
    </row>
    <row r="153" ht="12.2" customHeight="1" s="206">
      <c r="C153" s="262" t="inlineStr"/>
      <c r="H153" s="262" t="inlineStr">
        <is>
          <t xml:space="preserve">   затраты труда машинистов</t>
        </is>
      </c>
      <c r="Q153" s="246" t="inlineStr">
        <is>
          <t>0,006</t>
        </is>
      </c>
      <c r="R153" s="262" t="inlineStr"/>
      <c r="Z153" s="246" t="inlineStr"/>
    </row>
    <row r="154" ht="12.2" customHeight="1" s="206">
      <c r="C154" s="262" t="inlineStr"/>
      <c r="H154" s="262" t="inlineStr">
        <is>
          <t xml:space="preserve">   Масса мусора</t>
        </is>
      </c>
      <c r="Q154" s="246" t="inlineStr">
        <is>
          <t>0,001</t>
        </is>
      </c>
      <c r="R154" s="262" t="inlineStr"/>
      <c r="Z154" s="246" t="inlineStr"/>
    </row>
    <row r="155" ht="12.2" customHeight="1" s="206">
      <c r="C155" s="262" t="inlineStr"/>
      <c r="H155" s="262" t="inlineStr">
        <is>
          <t>НДС, %</t>
        </is>
      </c>
      <c r="Q155" s="246" t="inlineStr">
        <is>
          <t>20,00</t>
        </is>
      </c>
      <c r="R155" s="262" t="inlineStr"/>
      <c r="Z155" s="272" t="n">
        <v>403.23</v>
      </c>
    </row>
    <row r="156" ht="12.2" customHeight="1" s="206">
      <c r="C156" s="271" t="inlineStr"/>
      <c r="H156" s="271" t="inlineStr">
        <is>
          <t>Всего</t>
        </is>
      </c>
      <c r="Q156" s="271" t="inlineStr"/>
      <c r="R156" s="271" t="inlineStr"/>
      <c r="Z156" s="273" t="n">
        <v>2419.36</v>
      </c>
    </row>
    <row r="157" ht="24.6" customHeight="1" s="206">
      <c r="A157" s="262" t="inlineStr"/>
    </row>
    <row r="158" ht="36.75" customHeight="1" s="206">
      <c r="A158" s="293" t="inlineStr">
        <is>
          <t xml:space="preserve">Сдал: </t>
        </is>
      </c>
      <c r="F158" s="294" t="inlineStr">
        <is>
          <t xml:space="preserve"> Генеральный директор </t>
        </is>
      </c>
      <c r="G158" s="253" t="n"/>
      <c r="H158" s="253" t="n"/>
      <c r="I158" s="293" t="inlineStr">
        <is>
          <t xml:space="preserve"> _____________________ </t>
        </is>
      </c>
      <c r="J158" s="294" t="inlineStr">
        <is>
          <t xml:space="preserve"> Петросян А В</t>
        </is>
      </c>
      <c r="K158" s="253" t="n"/>
      <c r="L158" s="253" t="n"/>
      <c r="M158" s="253" t="n"/>
      <c r="N158" s="253" t="n"/>
      <c r="O158" s="253" t="n"/>
      <c r="P158" s="253" t="n"/>
      <c r="Q158" s="253" t="n"/>
      <c r="R158" s="253" t="n"/>
      <c r="S158" s="253" t="n"/>
      <c r="T158" s="253" t="n"/>
      <c r="U158" s="253" t="n"/>
      <c r="V158" s="253" t="n"/>
      <c r="W158" s="253" t="n"/>
      <c r="X158" s="253" t="n"/>
      <c r="Y158" s="253" t="n"/>
      <c r="Z158" s="253" t="n"/>
      <c r="AA158" s="253" t="n"/>
      <c r="AB158" s="253" t="n"/>
      <c r="AC158" s="253" t="n"/>
    </row>
    <row r="159" ht="12.2" customHeight="1" s="206">
      <c r="A159" s="262" t="inlineStr"/>
      <c r="F159" s="262" t="inlineStr">
        <is>
          <t xml:space="preserve">      (должность)</t>
        </is>
      </c>
      <c r="I159" s="262" t="inlineStr">
        <is>
          <t xml:space="preserve">       (подпись)</t>
        </is>
      </c>
      <c r="J159" s="262" t="inlineStr">
        <is>
          <t xml:space="preserve"> (расшифровка подписи)</t>
        </is>
      </c>
    </row>
    <row r="160" ht="14.85" customHeight="1" s="206">
      <c r="A160" s="295" t="inlineStr">
        <is>
          <t xml:space="preserve">    М.П.</t>
        </is>
      </c>
    </row>
    <row r="161" ht="36.75" customHeight="1" s="206">
      <c r="A161" s="293" t="inlineStr">
        <is>
          <t xml:space="preserve">Принял: </t>
        </is>
      </c>
      <c r="F161" s="294" t="inlineStr">
        <is>
          <t xml:space="preserve">  </t>
        </is>
      </c>
      <c r="G161" s="253" t="n"/>
      <c r="H161" s="253" t="n"/>
      <c r="I161" s="293" t="inlineStr">
        <is>
          <t xml:space="preserve"> _____________________ </t>
        </is>
      </c>
      <c r="J161" s="294" t="inlineStr">
        <is>
          <t xml:space="preserve"> </t>
        </is>
      </c>
      <c r="K161" s="253" t="n"/>
      <c r="L161" s="253" t="n"/>
      <c r="M161" s="253" t="n"/>
      <c r="N161" s="253" t="n"/>
      <c r="O161" s="253" t="n"/>
      <c r="P161" s="253" t="n"/>
      <c r="Q161" s="253" t="n"/>
      <c r="R161" s="253" t="n"/>
      <c r="S161" s="253" t="n"/>
      <c r="T161" s="253" t="n"/>
      <c r="U161" s="253" t="n"/>
      <c r="V161" s="253" t="n"/>
      <c r="W161" s="253" t="n"/>
      <c r="X161" s="253" t="n"/>
      <c r="Y161" s="253" t="n"/>
      <c r="Z161" s="253" t="n"/>
      <c r="AA161" s="253" t="n"/>
      <c r="AB161" s="253" t="n"/>
      <c r="AC161" s="253" t="n"/>
    </row>
    <row r="162" ht="12.2" customHeight="1" s="206">
      <c r="A162" s="262" t="inlineStr"/>
      <c r="F162" s="262" t="inlineStr">
        <is>
          <t xml:space="preserve">      (должность)</t>
        </is>
      </c>
      <c r="I162" s="262" t="inlineStr">
        <is>
          <t xml:space="preserve">       (подпись)</t>
        </is>
      </c>
      <c r="J162" s="262" t="inlineStr">
        <is>
          <t xml:space="preserve"> (расшифровка подписи)</t>
        </is>
      </c>
    </row>
    <row r="163" ht="14.85" customHeight="1" s="206">
      <c r="A163" s="295" t="inlineStr">
        <is>
          <t xml:space="preserve">    М.П.</t>
        </is>
      </c>
    </row>
  </sheetData>
  <mergeCells count="992">
    <mergeCell ref="Q89"/>
    <mergeCell ref="C83:G83"/>
    <mergeCell ref="T60:W60"/>
    <mergeCell ref="C58:G58"/>
    <mergeCell ref="S64"/>
    <mergeCell ref="A43"/>
    <mergeCell ref="R46"/>
    <mergeCell ref="AA4:AC4"/>
    <mergeCell ref="T52:W52"/>
    <mergeCell ref="Z138:AC138"/>
    <mergeCell ref="Q120"/>
    <mergeCell ref="X66:Y66"/>
    <mergeCell ref="R88:Y88"/>
    <mergeCell ref="K35:L35"/>
    <mergeCell ref="R61"/>
    <mergeCell ref="R48"/>
    <mergeCell ref="B62"/>
    <mergeCell ref="N20:Q20"/>
    <mergeCell ref="R90:Y90"/>
    <mergeCell ref="J161:AC161"/>
    <mergeCell ref="C137:G137"/>
    <mergeCell ref="Q124"/>
    <mergeCell ref="T49:W49"/>
    <mergeCell ref="H105:P105"/>
    <mergeCell ref="Q42"/>
    <mergeCell ref="S42"/>
    <mergeCell ref="R154:Y154"/>
    <mergeCell ref="Y16:Z16"/>
    <mergeCell ref="H120:P120"/>
    <mergeCell ref="T42:W42"/>
    <mergeCell ref="Q126"/>
    <mergeCell ref="R129:Y129"/>
    <mergeCell ref="C139:G139"/>
    <mergeCell ref="H107:P107"/>
    <mergeCell ref="J162:AC162"/>
    <mergeCell ref="Z50:AC50"/>
    <mergeCell ref="T65:W65"/>
    <mergeCell ref="R156:Y156"/>
    <mergeCell ref="T50:W50"/>
    <mergeCell ref="T44:W44"/>
    <mergeCell ref="R131:Y131"/>
    <mergeCell ref="Q113"/>
    <mergeCell ref="Z52:AC52"/>
    <mergeCell ref="Z39:AC39"/>
    <mergeCell ref="A4:Z4"/>
    <mergeCell ref="H102:P102"/>
    <mergeCell ref="T73:W73"/>
    <mergeCell ref="Q44"/>
    <mergeCell ref="H148:P148"/>
    <mergeCell ref="C101:G101"/>
    <mergeCell ref="Q129"/>
    <mergeCell ref="B65"/>
    <mergeCell ref="Q108"/>
    <mergeCell ref="C108:G108"/>
    <mergeCell ref="Q95"/>
    <mergeCell ref="A38"/>
    <mergeCell ref="Q144"/>
    <mergeCell ref="Z153:AC153"/>
    <mergeCell ref="D12:V12"/>
    <mergeCell ref="Q45"/>
    <mergeCell ref="Z128:AC128"/>
    <mergeCell ref="R84:Y84"/>
    <mergeCell ref="R78:Y78"/>
    <mergeCell ref="A40"/>
    <mergeCell ref="R149:Y149"/>
    <mergeCell ref="C85:G85"/>
    <mergeCell ref="Z65:AC65"/>
    <mergeCell ref="C112:G112"/>
    <mergeCell ref="G9:V9"/>
    <mergeCell ref="Q47"/>
    <mergeCell ref="A64"/>
    <mergeCell ref="K41:L41"/>
    <mergeCell ref="Q96"/>
    <mergeCell ref="Q139"/>
    <mergeCell ref="P29"/>
    <mergeCell ref="R142:Y142"/>
    <mergeCell ref="R80:Y80"/>
    <mergeCell ref="AA12:AC12"/>
    <mergeCell ref="R29"/>
    <mergeCell ref="C84:G84"/>
    <mergeCell ref="C127:G127"/>
    <mergeCell ref="C133:G133"/>
    <mergeCell ref="W6:Z6"/>
    <mergeCell ref="Z129:AC129"/>
    <mergeCell ref="K56:L56"/>
    <mergeCell ref="H95:P95"/>
    <mergeCell ref="G11:V11"/>
    <mergeCell ref="X68:Y68"/>
    <mergeCell ref="P44"/>
    <mergeCell ref="C114:G114"/>
    <mergeCell ref="K43:L43"/>
    <mergeCell ref="T53:W53"/>
    <mergeCell ref="R144:Y144"/>
    <mergeCell ref="AA14:AC14"/>
    <mergeCell ref="C51:G51"/>
    <mergeCell ref="H97:P97"/>
    <mergeCell ref="T68:W68"/>
    <mergeCell ref="T55:W55"/>
    <mergeCell ref="Q63"/>
    <mergeCell ref="X69:Y69"/>
    <mergeCell ref="Q50"/>
    <mergeCell ref="C38:G38"/>
    <mergeCell ref="R51"/>
    <mergeCell ref="Z83:AC83"/>
    <mergeCell ref="AA16"/>
    <mergeCell ref="R155:Y155"/>
    <mergeCell ref="H121:P121"/>
    <mergeCell ref="A35"/>
    <mergeCell ref="Q119"/>
    <mergeCell ref="A62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P42"/>
    <mergeCell ref="K29:L29"/>
    <mergeCell ref="C35:G35"/>
    <mergeCell ref="A1:AC1"/>
    <mergeCell ref="Z80:AC80"/>
    <mergeCell ref="C121:G121"/>
    <mergeCell ref="Q116"/>
    <mergeCell ref="V19:AC19"/>
    <mergeCell ref="A59"/>
    <mergeCell ref="K44:L44"/>
    <mergeCell ref="Z55:AC55"/>
    <mergeCell ref="C99:G99"/>
    <mergeCell ref="R44"/>
    <mergeCell ref="T38:W38"/>
    <mergeCell ref="A158:E158"/>
    <mergeCell ref="Z136:AC136"/>
    <mergeCell ref="H71:J71"/>
    <mergeCell ref="A61"/>
    <mergeCell ref="Q145"/>
    <mergeCell ref="R86:Y86"/>
    <mergeCell ref="Q117"/>
    <mergeCell ref="Q111"/>
    <mergeCell ref="Q38"/>
    <mergeCell ref="T63:W63"/>
    <mergeCell ref="H92:P92"/>
    <mergeCell ref="S38"/>
    <mergeCell ref="A41"/>
    <mergeCell ref="R125:Y125"/>
    <mergeCell ref="Q147"/>
    <mergeCell ref="R150:Y150"/>
    <mergeCell ref="C135:G135"/>
    <mergeCell ref="Z71:AC71"/>
    <mergeCell ref="Z131:AC131"/>
    <mergeCell ref="D13:V13"/>
    <mergeCell ref="H78:P78"/>
    <mergeCell ref="C122:G122"/>
    <mergeCell ref="A56"/>
    <mergeCell ref="Z58:AC58"/>
    <mergeCell ref="T71:W71"/>
    <mergeCell ref="Q40"/>
    <mergeCell ref="R81:Y81"/>
    <mergeCell ref="AA13:AC13"/>
    <mergeCell ref="S40"/>
    <mergeCell ref="P39"/>
    <mergeCell ref="Z27:AC28"/>
    <mergeCell ref="R152:Y152"/>
    <mergeCell ref="B38"/>
    <mergeCell ref="T40:W40"/>
    <mergeCell ref="K57:L57"/>
    <mergeCell ref="Z73:AC73"/>
    <mergeCell ref="H39:J39"/>
    <mergeCell ref="C136:G136"/>
    <mergeCell ref="AA15:AC15"/>
    <mergeCell ref="P37"/>
    <mergeCell ref="C92:G92"/>
    <mergeCell ref="B40"/>
    <mergeCell ref="H98:P98"/>
    <mergeCell ref="T69:W69"/>
    <mergeCell ref="P47"/>
    <mergeCell ref="S35"/>
    <mergeCell ref="A157:AC157"/>
    <mergeCell ref="Z84:AC84"/>
    <mergeCell ref="A34"/>
    <mergeCell ref="Q66"/>
    <mergeCell ref="Z149:AC149"/>
    <mergeCell ref="Q53"/>
    <mergeCell ref="M45:O45"/>
    <mergeCell ref="R99:Y99"/>
    <mergeCell ref="C41:G41"/>
    <mergeCell ref="S47"/>
    <mergeCell ref="A49"/>
    <mergeCell ref="Q77"/>
    <mergeCell ref="H131:P131"/>
    <mergeCell ref="Q133"/>
    <mergeCell ref="Z86:AC86"/>
    <mergeCell ref="C146:G146"/>
    <mergeCell ref="A36"/>
    <mergeCell ref="Q68"/>
    <mergeCell ref="P63"/>
    <mergeCell ref="Z151:AC151"/>
    <mergeCell ref="T45:W45"/>
    <mergeCell ref="R63"/>
    <mergeCell ref="C56:G56"/>
    <mergeCell ref="X49:Y49"/>
    <mergeCell ref="P50"/>
    <mergeCell ref="M47:O47"/>
    <mergeCell ref="R101:Y101"/>
    <mergeCell ref="C105:G105"/>
    <mergeCell ref="C43:G43"/>
    <mergeCell ref="H124:P124"/>
    <mergeCell ref="A6:D6"/>
    <mergeCell ref="Q135"/>
    <mergeCell ref="Z150:AC150"/>
    <mergeCell ref="R113:Y113"/>
    <mergeCell ref="H116:P116"/>
    <mergeCell ref="Z144:AC144"/>
    <mergeCell ref="A65"/>
    <mergeCell ref="R100:Y100"/>
    <mergeCell ref="C120:G120"/>
    <mergeCell ref="AB16"/>
    <mergeCell ref="C36:G36"/>
    <mergeCell ref="P52"/>
    <mergeCell ref="H126:P126"/>
    <mergeCell ref="T59:W59"/>
    <mergeCell ref="K39:L39"/>
    <mergeCell ref="H82:P82"/>
    <mergeCell ref="K70:L70"/>
    <mergeCell ref="C149:G149"/>
    <mergeCell ref="H41:J41"/>
    <mergeCell ref="R77:Y77"/>
    <mergeCell ref="U21"/>
    <mergeCell ref="H113:P113"/>
    <mergeCell ref="B34"/>
    <mergeCell ref="B28"/>
    <mergeCell ref="Q46"/>
    <mergeCell ref="H56:J56"/>
    <mergeCell ref="R127:Y127"/>
    <mergeCell ref="AA5:AC5"/>
    <mergeCell ref="W9:Z9"/>
    <mergeCell ref="H142:P142"/>
    <mergeCell ref="Q148"/>
    <mergeCell ref="Q48"/>
    <mergeCell ref="Z35:AC35"/>
    <mergeCell ref="M40:O40"/>
    <mergeCell ref="H129:P129"/>
    <mergeCell ref="H108:P108"/>
    <mergeCell ref="H79:P79"/>
    <mergeCell ref="X52:Y52"/>
    <mergeCell ref="Q41"/>
    <mergeCell ref="H144:P144"/>
    <mergeCell ref="S41"/>
    <mergeCell ref="Z99:AC99"/>
    <mergeCell ref="C29:G29"/>
    <mergeCell ref="W13:Z13"/>
    <mergeCell ref="C65:G65"/>
    <mergeCell ref="Z74:AC74"/>
    <mergeCell ref="Q56"/>
    <mergeCell ref="H81:P81"/>
    <mergeCell ref="S56"/>
    <mergeCell ref="K50:L50"/>
    <mergeCell ref="M41:O41"/>
    <mergeCell ref="X37:Y37"/>
    <mergeCell ref="P38"/>
    <mergeCell ref="C44:G44"/>
    <mergeCell ref="Q43"/>
    <mergeCell ref="K26:L28"/>
    <mergeCell ref="R38"/>
    <mergeCell ref="Z101:AC101"/>
    <mergeCell ref="S43"/>
    <mergeCell ref="C129:G129"/>
    <mergeCell ref="Z76:AC76"/>
    <mergeCell ref="A25:AC25"/>
    <mergeCell ref="K58:L58"/>
    <mergeCell ref="H139:P139"/>
    <mergeCell ref="K52:L52"/>
    <mergeCell ref="P40"/>
    <mergeCell ref="B56"/>
    <mergeCell ref="C95:G95"/>
    <mergeCell ref="R40"/>
    <mergeCell ref="Q130"/>
    <mergeCell ref="M66:O66"/>
    <mergeCell ref="C60:G60"/>
    <mergeCell ref="M53:O53"/>
    <mergeCell ref="X38:Y38"/>
    <mergeCell ref="Q67"/>
    <mergeCell ref="A2:AC2"/>
    <mergeCell ref="S67"/>
    <mergeCell ref="H29:J29"/>
    <mergeCell ref="Q132"/>
    <mergeCell ref="Q103"/>
    <mergeCell ref="M68:O68"/>
    <mergeCell ref="A5:Z5"/>
    <mergeCell ref="K53:L53"/>
    <mergeCell ref="C91:G91"/>
    <mergeCell ref="H44:J44"/>
    <mergeCell ref="M67:O67"/>
    <mergeCell ref="R35"/>
    <mergeCell ref="Q69"/>
    <mergeCell ref="S69"/>
    <mergeCell ref="R115:Y115"/>
    <mergeCell ref="O24:AC24"/>
    <mergeCell ref="H58:J58"/>
    <mergeCell ref="C57:G57"/>
    <mergeCell ref="R102:Y102"/>
    <mergeCell ref="C155:G155"/>
    <mergeCell ref="H74:P74"/>
    <mergeCell ref="Z29:AC29"/>
    <mergeCell ref="T61:W61"/>
    <mergeCell ref="H117:P117"/>
    <mergeCell ref="M69:O69"/>
    <mergeCell ref="P66"/>
    <mergeCell ref="R66"/>
    <mergeCell ref="L24:N24"/>
    <mergeCell ref="H60:J60"/>
    <mergeCell ref="P53"/>
    <mergeCell ref="X40:Y40"/>
    <mergeCell ref="C86:G86"/>
    <mergeCell ref="C42:G42"/>
    <mergeCell ref="R53"/>
    <mergeCell ref="H132:P132"/>
    <mergeCell ref="C151:G151"/>
    <mergeCell ref="Z87:AC87"/>
    <mergeCell ref="H119:P119"/>
    <mergeCell ref="P68"/>
    <mergeCell ref="R103:Y103"/>
    <mergeCell ref="B36"/>
    <mergeCell ref="R68"/>
    <mergeCell ref="M37:O37"/>
    <mergeCell ref="Z89:AC89"/>
    <mergeCell ref="H57:J57"/>
    <mergeCell ref="C152:G152"/>
    <mergeCell ref="Z105:AC105"/>
    <mergeCell ref="Q87"/>
    <mergeCell ref="Q62"/>
    <mergeCell ref="Z49:AC49"/>
    <mergeCell ref="S62"/>
    <mergeCell ref="Z120:AC120"/>
    <mergeCell ref="M38:O38"/>
    <mergeCell ref="H42:J42"/>
    <mergeCell ref="Z57:AC57"/>
    <mergeCell ref="Q64"/>
    <mergeCell ref="B39"/>
    <mergeCell ref="Z113:AC113"/>
    <mergeCell ref="M56:O56"/>
    <mergeCell ref="H145:P145"/>
    <mergeCell ref="Q51"/>
    <mergeCell ref="X45:Y45"/>
    <mergeCell ref="P46"/>
    <mergeCell ref="M43:O43"/>
    <mergeCell ref="Q82"/>
    <mergeCell ref="Z100:AC100"/>
    <mergeCell ref="C39:G39"/>
    <mergeCell ref="R134:Y134"/>
    <mergeCell ref="C70:G70"/>
    <mergeCell ref="Q118"/>
    <mergeCell ref="R121:Y121"/>
    <mergeCell ref="R37"/>
    <mergeCell ref="S57"/>
    <mergeCell ref="A33:AC33"/>
    <mergeCell ref="C106:G106"/>
    <mergeCell ref="Q93"/>
    <mergeCell ref="R96:Y96"/>
    <mergeCell ref="Z115:AC115"/>
    <mergeCell ref="H147:P147"/>
    <mergeCell ref="Z102:AC102"/>
    <mergeCell ref="Q155"/>
    <mergeCell ref="P48"/>
    <mergeCell ref="C81:G81"/>
    <mergeCell ref="H122:P122"/>
    <mergeCell ref="A15:X15"/>
    <mergeCell ref="X59:Y59"/>
    <mergeCell ref="K66:L66"/>
    <mergeCell ref="X46:Y46"/>
    <mergeCell ref="R98:Y98"/>
    <mergeCell ref="C145:G145"/>
    <mergeCell ref="R41"/>
    <mergeCell ref="B49"/>
    <mergeCell ref="K68:L68"/>
    <mergeCell ref="H134:P134"/>
    <mergeCell ref="X48:Y48"/>
    <mergeCell ref="R56"/>
    <mergeCell ref="P43"/>
    <mergeCell ref="H52:J52"/>
    <mergeCell ref="R43"/>
    <mergeCell ref="R123:Y123"/>
    <mergeCell ref="R21:T21"/>
    <mergeCell ref="H70:J70"/>
    <mergeCell ref="H45:J45"/>
    <mergeCell ref="B63"/>
    <mergeCell ref="B50"/>
    <mergeCell ref="H100:P100"/>
    <mergeCell ref="C50:G50"/>
    <mergeCell ref="A8:F8"/>
    <mergeCell ref="H47:J47"/>
    <mergeCell ref="Z95:AC95"/>
    <mergeCell ref="C26:G28"/>
    <mergeCell ref="R124:Y124"/>
    <mergeCell ref="R118:Y118"/>
    <mergeCell ref="R67"/>
    <mergeCell ref="M62:O62"/>
    <mergeCell ref="H77:P77"/>
    <mergeCell ref="R59"/>
    <mergeCell ref="A10:F10"/>
    <mergeCell ref="E7:V7"/>
    <mergeCell ref="P69"/>
    <mergeCell ref="S70"/>
    <mergeCell ref="Z97:AC97"/>
    <mergeCell ref="R69"/>
    <mergeCell ref="R109:Y109"/>
    <mergeCell ref="R126:Y126"/>
    <mergeCell ref="H141:P141"/>
    <mergeCell ref="H135:P135"/>
    <mergeCell ref="X51:Y51"/>
    <mergeCell ref="M59:O59"/>
    <mergeCell ref="H63:J63"/>
    <mergeCell ref="Q88"/>
    <mergeCell ref="A23:AC23"/>
    <mergeCell ref="I162"/>
    <mergeCell ref="H50:J50"/>
    <mergeCell ref="A17:Z17"/>
    <mergeCell ref="H26:J28"/>
    <mergeCell ref="Z121:AC121"/>
    <mergeCell ref="Z42:AC42"/>
    <mergeCell ref="Q90"/>
    <mergeCell ref="M51:O51"/>
    <mergeCell ref="X36:Y36"/>
    <mergeCell ref="C78:G78"/>
    <mergeCell ref="Q65"/>
    <mergeCell ref="S65"/>
    <mergeCell ref="Z123:AC123"/>
    <mergeCell ref="K34:L34"/>
    <mergeCell ref="Z110:AC110"/>
    <mergeCell ref="Z44:AC44"/>
    <mergeCell ref="X67:Y67"/>
    <mergeCell ref="Z60:AC60"/>
    <mergeCell ref="M65:O65"/>
    <mergeCell ref="X61:Y61"/>
    <mergeCell ref="P62"/>
    <mergeCell ref="H88:P88"/>
    <mergeCell ref="C107:G107"/>
    <mergeCell ref="K36:L36"/>
    <mergeCell ref="Z152:AC152"/>
    <mergeCell ref="T46:W46"/>
    <mergeCell ref="R137:Y137"/>
    <mergeCell ref="C79:G79"/>
    <mergeCell ref="AA7:AC7"/>
    <mergeCell ref="H115:P115"/>
    <mergeCell ref="S60"/>
    <mergeCell ref="V20:Z20"/>
    <mergeCell ref="H90:P90"/>
    <mergeCell ref="P64"/>
    <mergeCell ref="A39"/>
    <mergeCell ref="Z45:AC45"/>
    <mergeCell ref="R64"/>
    <mergeCell ref="Z118:AC118"/>
    <mergeCell ref="T48:W48"/>
    <mergeCell ref="P51"/>
    <mergeCell ref="X62:Y62"/>
    <mergeCell ref="R114:Y114"/>
    <mergeCell ref="Q37"/>
    <mergeCell ref="R57"/>
    <mergeCell ref="C148:G148"/>
    <mergeCell ref="Q83"/>
    <mergeCell ref="B58"/>
    <mergeCell ref="Z70:AC70"/>
    <mergeCell ref="X64:Y64"/>
    <mergeCell ref="A19:U19"/>
    <mergeCell ref="N21:Q21"/>
    <mergeCell ref="M34:O34"/>
    <mergeCell ref="B60"/>
    <mergeCell ref="Q85"/>
    <mergeCell ref="Z134:AC134"/>
    <mergeCell ref="P67"/>
    <mergeCell ref="Z109:AC109"/>
    <mergeCell ref="Z47:AC47"/>
    <mergeCell ref="Q122"/>
    <mergeCell ref="M49:O49"/>
    <mergeCell ref="Z96:AC96"/>
    <mergeCell ref="Q78"/>
    <mergeCell ref="H103:P103"/>
    <mergeCell ref="C66:G66"/>
    <mergeCell ref="A57"/>
    <mergeCell ref="Q114"/>
    <mergeCell ref="C53:G53"/>
    <mergeCell ref="C102:G102"/>
    <mergeCell ref="Z111:AC111"/>
    <mergeCell ref="H118:P118"/>
    <mergeCell ref="H143:P143"/>
    <mergeCell ref="W12:Z12"/>
    <mergeCell ref="Z98:AC98"/>
    <mergeCell ref="Z147:AC147"/>
    <mergeCell ref="Q80"/>
    <mergeCell ref="K49:L49"/>
    <mergeCell ref="C68:G68"/>
    <mergeCell ref="Z48:AC48"/>
    <mergeCell ref="R62"/>
    <mergeCell ref="A31:AC31"/>
    <mergeCell ref="A24:K24"/>
    <mergeCell ref="Q138"/>
    <mergeCell ref="C97:G97"/>
    <mergeCell ref="R79:Y79"/>
    <mergeCell ref="T36:W36"/>
    <mergeCell ref="Q104"/>
    <mergeCell ref="H66:J66"/>
    <mergeCell ref="Q91"/>
    <mergeCell ref="Q140"/>
    <mergeCell ref="B46"/>
    <mergeCell ref="H96:P96"/>
    <mergeCell ref="Q106"/>
    <mergeCell ref="Z124:AC124"/>
    <mergeCell ref="H87:P87"/>
    <mergeCell ref="R74:Y74"/>
    <mergeCell ref="R145:Y145"/>
    <mergeCell ref="Q27:Q28"/>
    <mergeCell ref="R139:Y139"/>
    <mergeCell ref="Z66:AC66"/>
    <mergeCell ref="B48"/>
    <mergeCell ref="Z126:AC126"/>
    <mergeCell ref="H154:P154"/>
    <mergeCell ref="K42:L42"/>
    <mergeCell ref="Z53:AC53"/>
    <mergeCell ref="R76:Y76"/>
    <mergeCell ref="AA8:AC8"/>
    <mergeCell ref="R147:Y147"/>
    <mergeCell ref="C123:G123"/>
    <mergeCell ref="H91:P91"/>
    <mergeCell ref="T62:W62"/>
    <mergeCell ref="P65"/>
    <mergeCell ref="C110:G110"/>
    <mergeCell ref="R65"/>
    <mergeCell ref="H156:P156"/>
    <mergeCell ref="R140:Y140"/>
    <mergeCell ref="AA10:AC10"/>
    <mergeCell ref="H93:P93"/>
    <mergeCell ref="T64:W64"/>
    <mergeCell ref="Q109"/>
    <mergeCell ref="K37:L37"/>
    <mergeCell ref="T51:W51"/>
    <mergeCell ref="Q84"/>
    <mergeCell ref="Q59"/>
    <mergeCell ref="Z142:AC142"/>
    <mergeCell ref="X70:Y70"/>
    <mergeCell ref="V21:Z21"/>
    <mergeCell ref="R92:Y92"/>
    <mergeCell ref="C34:G34"/>
    <mergeCell ref="B68"/>
    <mergeCell ref="Z79:AC79"/>
    <mergeCell ref="Q86"/>
    <mergeCell ref="A29"/>
    <mergeCell ref="Q61"/>
    <mergeCell ref="Q153"/>
    <mergeCell ref="Q101"/>
    <mergeCell ref="A44"/>
    <mergeCell ref="Q128"/>
    <mergeCell ref="H109:P109"/>
    <mergeCell ref="C128:G128"/>
    <mergeCell ref="Z137:AC137"/>
    <mergeCell ref="A58"/>
    <mergeCell ref="C113:G113"/>
    <mergeCell ref="T67:W67"/>
    <mergeCell ref="R87:Y87"/>
    <mergeCell ref="P45"/>
    <mergeCell ref="C103:G103"/>
    <mergeCell ref="C100:G100"/>
    <mergeCell ref="Z148:AC148"/>
    <mergeCell ref="K63:L63"/>
    <mergeCell ref="H111:P111"/>
    <mergeCell ref="Z139:AC139"/>
    <mergeCell ref="C118:G118"/>
    <mergeCell ref="A60"/>
    <mergeCell ref="R89:Y89"/>
    <mergeCell ref="AA21:AC21"/>
    <mergeCell ref="C80:G80"/>
    <mergeCell ref="C142:G142"/>
    <mergeCell ref="A13:C13"/>
    <mergeCell ref="H104:P104"/>
    <mergeCell ref="T35:W35"/>
    <mergeCell ref="X58:Y58"/>
    <mergeCell ref="X27:Y28"/>
    <mergeCell ref="A163:AC163"/>
    <mergeCell ref="H106:P106"/>
    <mergeCell ref="H67:J67"/>
    <mergeCell ref="X60:Y60"/>
    <mergeCell ref="Q141"/>
    <mergeCell ref="M26:Q26"/>
    <mergeCell ref="Q35"/>
    <mergeCell ref="M27:O28"/>
    <mergeCell ref="Z130:AC130"/>
    <mergeCell ref="Z68:AC68"/>
    <mergeCell ref="Q34"/>
    <mergeCell ref="H137:P137"/>
    <mergeCell ref="Q143"/>
    <mergeCell ref="S34"/>
    <mergeCell ref="M70:O70"/>
    <mergeCell ref="Z92:AC92"/>
    <mergeCell ref="A42"/>
    <mergeCell ref="M35:O35"/>
    <mergeCell ref="Q99"/>
    <mergeCell ref="Z117:AC117"/>
    <mergeCell ref="C131:G131"/>
    <mergeCell ref="C87:G87"/>
    <mergeCell ref="Z67:AC67"/>
    <mergeCell ref="Q49"/>
    <mergeCell ref="H130:P130"/>
    <mergeCell ref="Z132:AC132"/>
    <mergeCell ref="C49:G49"/>
    <mergeCell ref="Q36"/>
    <mergeCell ref="S36"/>
    <mergeCell ref="R148:Y148"/>
    <mergeCell ref="B64"/>
    <mergeCell ref="W8:Z8"/>
    <mergeCell ref="C89:G89"/>
    <mergeCell ref="Z69:AC69"/>
    <mergeCell ref="C116:G116"/>
    <mergeCell ref="K45:L45"/>
    <mergeCell ref="S29"/>
    <mergeCell ref="R146:Y146"/>
    <mergeCell ref="C88:G88"/>
    <mergeCell ref="C126:G126"/>
    <mergeCell ref="P27:P28"/>
    <mergeCell ref="R26:AC26"/>
    <mergeCell ref="E6:V6"/>
    <mergeCell ref="R27:R28"/>
    <mergeCell ref="S44"/>
    <mergeCell ref="M46:O46"/>
    <mergeCell ref="A48"/>
    <mergeCell ref="K47:L47"/>
    <mergeCell ref="P35"/>
    <mergeCell ref="Q125"/>
    <mergeCell ref="C117:G117"/>
    <mergeCell ref="M61:O61"/>
    <mergeCell ref="T29:W29"/>
    <mergeCell ref="K46:L46"/>
    <mergeCell ref="Q112"/>
    <mergeCell ref="K40:L40"/>
    <mergeCell ref="Q136"/>
    <mergeCell ref="AA11:AC11"/>
    <mergeCell ref="Z145:AC145"/>
    <mergeCell ref="Q127"/>
    <mergeCell ref="X73:Y73"/>
    <mergeCell ref="Q154"/>
    <mergeCell ref="R95:Y95"/>
    <mergeCell ref="C115:G115"/>
    <mergeCell ref="T58:W58"/>
    <mergeCell ref="Q102"/>
    <mergeCell ref="K71:L71"/>
    <mergeCell ref="P59"/>
    <mergeCell ref="C52:G52"/>
    <mergeCell ref="H53:J53"/>
    <mergeCell ref="Q156"/>
    <mergeCell ref="R97:Y97"/>
    <mergeCell ref="C150:G150"/>
    <mergeCell ref="H125:P125"/>
    <mergeCell ref="C144:G144"/>
    <mergeCell ref="Q131"/>
    <mergeCell ref="H112:P112"/>
    <mergeCell ref="Z140:AC140"/>
    <mergeCell ref="P61"/>
    <mergeCell ref="B29"/>
    <mergeCell ref="S49"/>
    <mergeCell ref="C37:G37"/>
    <mergeCell ref="H127:P127"/>
    <mergeCell ref="R136:Y136"/>
    <mergeCell ref="Z82:AC82"/>
    <mergeCell ref="AA6:AC6"/>
    <mergeCell ref="H114:P114"/>
    <mergeCell ref="Q105"/>
    <mergeCell ref="A63"/>
    <mergeCell ref="Q107"/>
    <mergeCell ref="Q57"/>
    <mergeCell ref="H138:P138"/>
    <mergeCell ref="Q100"/>
    <mergeCell ref="Q149"/>
    <mergeCell ref="M36:O36"/>
    <mergeCell ref="H37:J37"/>
    <mergeCell ref="C63:G63"/>
    <mergeCell ref="C134:G134"/>
    <mergeCell ref="H73:R73"/>
    <mergeCell ref="W10:Z10"/>
    <mergeCell ref="Z77:AC77"/>
    <mergeCell ref="R108:Y108"/>
    <mergeCell ref="Z108:AC108"/>
    <mergeCell ref="Q115"/>
    <mergeCell ref="C124:G124"/>
    <mergeCell ref="Z133:AC133"/>
    <mergeCell ref="H48:J48"/>
    <mergeCell ref="R83:Y83"/>
    <mergeCell ref="P41"/>
    <mergeCell ref="A45"/>
    <mergeCell ref="H140:P140"/>
    <mergeCell ref="Q151"/>
    <mergeCell ref="C90:G90"/>
    <mergeCell ref="K59:L59"/>
    <mergeCell ref="Q52"/>
    <mergeCell ref="Z141:AC141"/>
    <mergeCell ref="S52"/>
    <mergeCell ref="Z135:AC135"/>
    <mergeCell ref="Q39"/>
    <mergeCell ref="P56"/>
    <mergeCell ref="P34"/>
    <mergeCell ref="S39"/>
    <mergeCell ref="C138:G138"/>
    <mergeCell ref="R85:Y85"/>
    <mergeCell ref="AA17:AC17"/>
    <mergeCell ref="A3:AC3"/>
    <mergeCell ref="R34"/>
    <mergeCell ref="C76:G76"/>
    <mergeCell ref="R91:Y91"/>
    <mergeCell ref="C132:G132"/>
    <mergeCell ref="B42"/>
    <mergeCell ref="K61:L61"/>
    <mergeCell ref="C119:G119"/>
    <mergeCell ref="P49"/>
    <mergeCell ref="K48:L48"/>
    <mergeCell ref="X41:Y41"/>
    <mergeCell ref="H43:J43"/>
    <mergeCell ref="X35:Y35"/>
    <mergeCell ref="P36"/>
    <mergeCell ref="S37"/>
    <mergeCell ref="A46"/>
    <mergeCell ref="R36"/>
    <mergeCell ref="A160:AC160"/>
    <mergeCell ref="T27:W28"/>
    <mergeCell ref="H152:P152"/>
    <mergeCell ref="B44"/>
    <mergeCell ref="R151:Y151"/>
    <mergeCell ref="K62:L62"/>
    <mergeCell ref="B37"/>
    <mergeCell ref="M64:O64"/>
    <mergeCell ref="H68:J68"/>
    <mergeCell ref="H133:P133"/>
    <mergeCell ref="A26:B27"/>
    <mergeCell ref="Z88:AC88"/>
    <mergeCell ref="Q70"/>
    <mergeCell ref="R111:Y111"/>
    <mergeCell ref="H89:P89"/>
    <mergeCell ref="Y15:Z15"/>
    <mergeCell ref="C45:G45"/>
    <mergeCell ref="H55:R55"/>
    <mergeCell ref="R20:T20"/>
    <mergeCell ref="H69:J69"/>
    <mergeCell ref="S63"/>
    <mergeCell ref="Z90:AC90"/>
    <mergeCell ref="Z146:AC146"/>
    <mergeCell ref="A67"/>
    <mergeCell ref="H153:P153"/>
    <mergeCell ref="S50"/>
    <mergeCell ref="C109:G109"/>
    <mergeCell ref="H128:P128"/>
    <mergeCell ref="X34:Y34"/>
    <mergeCell ref="C47:G47"/>
    <mergeCell ref="C147:G147"/>
    <mergeCell ref="AC16"/>
    <mergeCell ref="R104:Y104"/>
    <mergeCell ref="C40:G40"/>
    <mergeCell ref="Q146"/>
    <mergeCell ref="Z85:AC85"/>
    <mergeCell ref="K67:L67"/>
    <mergeCell ref="Q121"/>
    <mergeCell ref="X42:Y42"/>
    <mergeCell ref="R49"/>
    <mergeCell ref="A18:AC18"/>
    <mergeCell ref="X29:Y29"/>
    <mergeCell ref="A7:D7"/>
    <mergeCell ref="C71:G71"/>
    <mergeCell ref="Q58"/>
    <mergeCell ref="R116:Y116"/>
    <mergeCell ref="Z116:AC116"/>
    <mergeCell ref="A66"/>
    <mergeCell ref="Q150"/>
    <mergeCell ref="Z37:AC37"/>
    <mergeCell ref="H38:J38"/>
    <mergeCell ref="A14:Z14"/>
    <mergeCell ref="Q60"/>
    <mergeCell ref="M52:O52"/>
    <mergeCell ref="A22:AC22"/>
    <mergeCell ref="H146:P146"/>
    <mergeCell ref="Q152"/>
    <mergeCell ref="M39:O39"/>
    <mergeCell ref="R93:Y93"/>
    <mergeCell ref="R130:Y130"/>
    <mergeCell ref="H40:J40"/>
    <mergeCell ref="C140:G140"/>
    <mergeCell ref="R117:Y117"/>
    <mergeCell ref="K69:L69"/>
    <mergeCell ref="S53"/>
    <mergeCell ref="H64:J64"/>
    <mergeCell ref="X56:Y56"/>
    <mergeCell ref="P57"/>
    <mergeCell ref="H83:P83"/>
    <mergeCell ref="Z38:AC38"/>
    <mergeCell ref="H51:J51"/>
    <mergeCell ref="T41:W41"/>
    <mergeCell ref="X43:Y43"/>
    <mergeCell ref="S45"/>
    <mergeCell ref="T70:W70"/>
    <mergeCell ref="C77:G77"/>
    <mergeCell ref="R132:Y132"/>
    <mergeCell ref="A16:X16"/>
    <mergeCell ref="R119:Y119"/>
    <mergeCell ref="S55"/>
    <mergeCell ref="H85:P85"/>
    <mergeCell ref="T56:W56"/>
    <mergeCell ref="C141:G141"/>
    <mergeCell ref="AA20:AC20"/>
    <mergeCell ref="A12:C12"/>
    <mergeCell ref="A20:M20"/>
    <mergeCell ref="T43:W43"/>
    <mergeCell ref="Z63:AC63"/>
    <mergeCell ref="B45"/>
    <mergeCell ref="X57:Y57"/>
    <mergeCell ref="K64:L64"/>
    <mergeCell ref="K51:L51"/>
    <mergeCell ref="R52"/>
    <mergeCell ref="C143:G143"/>
    <mergeCell ref="R39"/>
    <mergeCell ref="Q134"/>
    <mergeCell ref="B47"/>
    <mergeCell ref="H80:P80"/>
    <mergeCell ref="M57:O57"/>
    <mergeCell ref="B59"/>
    <mergeCell ref="Q71"/>
    <mergeCell ref="S71"/>
    <mergeCell ref="M29:O29"/>
    <mergeCell ref="Z154:AC154"/>
    <mergeCell ref="C59:G59"/>
    <mergeCell ref="C130:G130"/>
    <mergeCell ref="S58"/>
    <mergeCell ref="C46:G46"/>
    <mergeCell ref="H136:P136"/>
    <mergeCell ref="A9:F9"/>
    <mergeCell ref="Z91:AC91"/>
    <mergeCell ref="M71:O71"/>
    <mergeCell ref="S73"/>
    <mergeCell ref="H35:J35"/>
    <mergeCell ref="Z156:AC156"/>
    <mergeCell ref="M58:O58"/>
    <mergeCell ref="C61:G61"/>
    <mergeCell ref="R112:Y112"/>
    <mergeCell ref="A159:E159"/>
    <mergeCell ref="R106:Y106"/>
    <mergeCell ref="C48:G48"/>
    <mergeCell ref="Z106:AC106"/>
    <mergeCell ref="C153:G153"/>
    <mergeCell ref="Z155:AC155"/>
    <mergeCell ref="A11:F11"/>
    <mergeCell ref="Z93:AC93"/>
    <mergeCell ref="S66"/>
    <mergeCell ref="R122:Y122"/>
    <mergeCell ref="P70"/>
    <mergeCell ref="R105:Y105"/>
    <mergeCell ref="C125:G125"/>
    <mergeCell ref="R70"/>
    <mergeCell ref="A161:E161"/>
    <mergeCell ref="X44:Y44"/>
    <mergeCell ref="F158:H158"/>
    <mergeCell ref="R120:Y120"/>
    <mergeCell ref="S68"/>
    <mergeCell ref="Z122:AC122"/>
    <mergeCell ref="A47"/>
    <mergeCell ref="H59:J59"/>
    <mergeCell ref="R107:Y107"/>
    <mergeCell ref="C154:G154"/>
    <mergeCell ref="R50"/>
    <mergeCell ref="H46:J46"/>
    <mergeCell ref="T66:W66"/>
    <mergeCell ref="X39:Y39"/>
    <mergeCell ref="H61:J61"/>
    <mergeCell ref="F159:H159"/>
    <mergeCell ref="C156:G156"/>
    <mergeCell ref="R138:Y138"/>
    <mergeCell ref="C74:G74"/>
    <mergeCell ref="Z59:AC59"/>
    <mergeCell ref="B41"/>
    <mergeCell ref="K60:L60"/>
    <mergeCell ref="Z119:AC119"/>
    <mergeCell ref="B35"/>
    <mergeCell ref="Z46:AC46"/>
    <mergeCell ref="Z40:AC40"/>
    <mergeCell ref="I158"/>
    <mergeCell ref="M42:O42"/>
    <mergeCell ref="H65:J65"/>
    <mergeCell ref="H84:P84"/>
    <mergeCell ref="S59"/>
    <mergeCell ref="H155:P155"/>
    <mergeCell ref="H149:P149"/>
    <mergeCell ref="S46"/>
    <mergeCell ref="Z104:AC104"/>
    <mergeCell ref="R133:Y133"/>
    <mergeCell ref="B66"/>
    <mergeCell ref="X65:Y65"/>
    <mergeCell ref="H86:P86"/>
    <mergeCell ref="S61"/>
    <mergeCell ref="P60"/>
    <mergeCell ref="Z41:AC41"/>
    <mergeCell ref="Q97"/>
    <mergeCell ref="H151:P151"/>
    <mergeCell ref="S48"/>
    <mergeCell ref="R135:Y135"/>
    <mergeCell ref="Q142"/>
    <mergeCell ref="X63:Y63"/>
    <mergeCell ref="Z81:AC81"/>
    <mergeCell ref="H150:P150"/>
    <mergeCell ref="X50:Y50"/>
    <mergeCell ref="Z43:AC43"/>
    <mergeCell ref="B67"/>
    <mergeCell ref="B61"/>
    <mergeCell ref="Q79"/>
    <mergeCell ref="M44:O44"/>
    <mergeCell ref="R45"/>
    <mergeCell ref="C67:G67"/>
    <mergeCell ref="K65:L65"/>
    <mergeCell ref="J158:AC158"/>
    <mergeCell ref="A21:M21"/>
    <mergeCell ref="W7:Z7"/>
    <mergeCell ref="H34:J34"/>
    <mergeCell ref="R47"/>
    <mergeCell ref="Q81"/>
    <mergeCell ref="Q137"/>
    <mergeCell ref="C69:G69"/>
    <mergeCell ref="C96:G96"/>
    <mergeCell ref="M60:O60"/>
    <mergeCell ref="Z114:AC114"/>
    <mergeCell ref="H49:J49"/>
    <mergeCell ref="Q74"/>
    <mergeCell ref="Q123"/>
    <mergeCell ref="H36:J36"/>
    <mergeCell ref="C62:G62"/>
    <mergeCell ref="Q110"/>
    <mergeCell ref="J159:AC159"/>
    <mergeCell ref="R82:Y82"/>
    <mergeCell ref="C98:G98"/>
    <mergeCell ref="Z107:AC107"/>
    <mergeCell ref="R153:Y153"/>
    <mergeCell ref="Z34:AC34"/>
    <mergeCell ref="Z143:AC143"/>
    <mergeCell ref="Q76"/>
    <mergeCell ref="A68"/>
    <mergeCell ref="T34:W34"/>
    <mergeCell ref="P71"/>
    <mergeCell ref="R128:Y128"/>
    <mergeCell ref="R71"/>
    <mergeCell ref="C64:G64"/>
    <mergeCell ref="A162:E162"/>
    <mergeCell ref="P58"/>
    <mergeCell ref="S51"/>
    <mergeCell ref="R58"/>
    <mergeCell ref="Z36:AC36"/>
    <mergeCell ref="T39:W39"/>
    <mergeCell ref="H99:P99"/>
    <mergeCell ref="X53:Y53"/>
    <mergeCell ref="T57:W57"/>
    <mergeCell ref="C93:G93"/>
    <mergeCell ref="X47:Y47"/>
    <mergeCell ref="R60"/>
    <mergeCell ref="F161:H161"/>
    <mergeCell ref="H101:P101"/>
    <mergeCell ref="Z61:AC61"/>
    <mergeCell ref="H62:J62"/>
    <mergeCell ref="B43"/>
    <mergeCell ref="X55:Y55"/>
    <mergeCell ref="M63:O63"/>
    <mergeCell ref="H76:P76"/>
    <mergeCell ref="T47:W47"/>
    <mergeCell ref="Q92"/>
    <mergeCell ref="R110:Y110"/>
    <mergeCell ref="M50:O50"/>
    <mergeCell ref="G8:V8"/>
    <mergeCell ref="Z125:AC125"/>
    <mergeCell ref="Q29"/>
    <mergeCell ref="F162:H162"/>
    <mergeCell ref="Z112:AC112"/>
    <mergeCell ref="R141:Y141"/>
    <mergeCell ref="I159"/>
    <mergeCell ref="A37"/>
    <mergeCell ref="B57"/>
    <mergeCell ref="C82:G82"/>
    <mergeCell ref="Z62:AC62"/>
    <mergeCell ref="G10:V10"/>
    <mergeCell ref="Z56:AC56"/>
    <mergeCell ref="Z127:AC127"/>
    <mergeCell ref="K38:L38"/>
    <mergeCell ref="M48:O48"/>
    <mergeCell ref="R143:Y143"/>
    <mergeCell ref="I161"/>
    <mergeCell ref="AA9:AC9"/>
    <mergeCell ref="R42"/>
    <mergeCell ref="X71:Y71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B547"/>
  <sheetViews>
    <sheetView workbookViewId="0">
      <selection activeCell="A1" sqref="A1"/>
    </sheetView>
  </sheetViews>
  <sheetFormatPr baseColWidth="8" defaultRowHeight="15"/>
  <cols>
    <col width="5.42578125" customWidth="1" style="206" min="1" max="1"/>
    <col width="13" customWidth="1" style="206" min="2" max="2"/>
    <col width="2.42578125" customWidth="1" style="206" min="3" max="3"/>
    <col width="3.42578125" customWidth="1" style="206" min="4" max="4"/>
    <col width="2.42578125" customWidth="1" style="206" min="5" max="5"/>
    <col width="10.42578125" customWidth="1" style="206" min="6" max="6"/>
    <col width="4.42578125" customWidth="1" style="206" min="7" max="7"/>
    <col width="9.42578125" customWidth="1" style="206" min="8" max="8"/>
    <col width="23.42578125" customWidth="1" style="206" min="9" max="9"/>
    <col width="11.42578125" customWidth="1" style="206" min="10" max="10"/>
    <col width="5.42578125" customWidth="1" style="206" min="11" max="11"/>
    <col width="13" customWidth="1" style="206" min="12" max="12"/>
    <col width="7.42578125" customWidth="1" style="206" min="13" max="13"/>
    <col width="2.42578125" customWidth="1" style="206" min="14" max="14"/>
    <col width="8.42578125" customWidth="1" style="206" min="15" max="15"/>
    <col width="10.42578125" customWidth="1" style="206" min="16" max="16"/>
    <col width="13" customWidth="1" style="206" min="17" max="17"/>
    <col width="6.42578125" customWidth="1" style="206" min="18" max="18"/>
    <col width="4.42578125" customWidth="1" style="206" min="19" max="19"/>
    <col width="13" customWidth="1" style="206" min="20" max="20"/>
    <col width="1.42578125" customWidth="1" style="206" min="21" max="21"/>
    <col width="13" customWidth="1" style="206" min="22" max="22"/>
    <col width="13" customWidth="1" style="206" min="23" max="23"/>
    <col width="7.42578125" customWidth="1" style="206" min="24" max="24"/>
    <col width="1.42578125" customWidth="1" style="206" min="25" max="25"/>
    <col width="3.42578125" customWidth="1" style="206" min="26" max="26"/>
    <col width="13" customWidth="1" style="206" min="27" max="27"/>
    <col width="5.42578125" customWidth="1" style="206" min="28" max="28"/>
  </cols>
  <sheetData>
    <row r="1" ht="12.2" customHeight="1" s="206">
      <c r="A1" s="246" t="inlineStr">
        <is>
          <t>Унифицированная Форма № КС-2</t>
        </is>
      </c>
    </row>
    <row r="2" ht="12.2" customHeight="1" s="206">
      <c r="A2" s="246" t="inlineStr">
        <is>
          <t>Утверждена постановлением Госкомстата России</t>
        </is>
      </c>
    </row>
    <row r="3" ht="24.6" customHeight="1" s="206">
      <c r="A3" s="246" t="inlineStr">
        <is>
          <t>от 11.11.99 № 100</t>
        </is>
      </c>
    </row>
    <row r="4" ht="14.85" customHeight="1" s="206">
      <c r="A4" s="247" t="inlineStr"/>
      <c r="Z4" s="248" t="inlineStr">
        <is>
          <t>Код</t>
        </is>
      </c>
      <c r="AA4" s="249" t="n"/>
      <c r="AB4" s="250" t="n"/>
    </row>
    <row r="5" ht="14.85" customHeight="1" s="206">
      <c r="A5" s="251" t="inlineStr">
        <is>
          <t xml:space="preserve">Форма по ОКУД </t>
        </is>
      </c>
      <c r="Z5" s="248" t="inlineStr">
        <is>
          <t>0322005</t>
        </is>
      </c>
      <c r="AA5" s="249" t="n"/>
      <c r="AB5" s="250" t="n"/>
    </row>
    <row r="6" ht="14.85" customHeight="1" s="206">
      <c r="A6" s="247" t="inlineStr">
        <is>
          <t xml:space="preserve">Инвестор: </t>
        </is>
      </c>
      <c r="E6" s="252" t="inlineStr"/>
      <c r="F6" s="253" t="n"/>
      <c r="G6" s="253" t="n"/>
      <c r="H6" s="253" t="n"/>
      <c r="I6" s="253" t="n"/>
      <c r="J6" s="253" t="n"/>
      <c r="K6" s="253" t="n"/>
      <c r="L6" s="253" t="n"/>
      <c r="M6" s="253" t="n"/>
      <c r="N6" s="253" t="n"/>
      <c r="O6" s="253" t="n"/>
      <c r="P6" s="253" t="n"/>
      <c r="Q6" s="253" t="n"/>
      <c r="R6" s="253" t="n"/>
      <c r="S6" s="253" t="n"/>
      <c r="T6" s="253" t="n"/>
      <c r="U6" s="253" t="n"/>
      <c r="V6" s="251" t="inlineStr">
        <is>
          <t xml:space="preserve">по ОКПО </t>
        </is>
      </c>
      <c r="Z6" s="254" t="inlineStr"/>
      <c r="AA6" s="255" t="n"/>
      <c r="AB6" s="256" t="n"/>
    </row>
    <row r="7" ht="14.85" customHeight="1" s="206">
      <c r="A7" s="247" t="inlineStr"/>
      <c r="E7" s="257" t="inlineStr">
        <is>
          <t>(организация, адрес, телефон, факс)</t>
        </is>
      </c>
      <c r="V7" s="247" t="inlineStr"/>
      <c r="Z7" s="258" t="inlineStr"/>
      <c r="AA7" s="253" t="n"/>
      <c r="AB7" s="259" t="n"/>
    </row>
    <row r="8" ht="14.85" customHeight="1" s="206">
      <c r="A8" s="247" t="inlineStr">
        <is>
          <t xml:space="preserve">Заказчик (Генподрядчик): </t>
        </is>
      </c>
      <c r="G8" s="252" t="inlineStr">
        <is>
          <t>Представитель МКД</t>
        </is>
      </c>
      <c r="H8" s="253" t="n"/>
      <c r="I8" s="253" t="n"/>
      <c r="J8" s="253" t="n"/>
      <c r="K8" s="253" t="n"/>
      <c r="L8" s="253" t="n"/>
      <c r="M8" s="253" t="n"/>
      <c r="N8" s="253" t="n"/>
      <c r="O8" s="253" t="n"/>
      <c r="P8" s="253" t="n"/>
      <c r="Q8" s="253" t="n"/>
      <c r="R8" s="253" t="n"/>
      <c r="S8" s="253" t="n"/>
      <c r="T8" s="253" t="n"/>
      <c r="U8" s="253" t="n"/>
      <c r="V8" s="251" t="inlineStr">
        <is>
          <t xml:space="preserve">по ОКПО </t>
        </is>
      </c>
      <c r="Z8" s="254" t="inlineStr"/>
      <c r="AA8" s="255" t="n"/>
      <c r="AB8" s="256" t="n"/>
    </row>
    <row r="9" ht="14.85" customHeight="1" s="206">
      <c r="A9" s="247" t="inlineStr"/>
      <c r="G9" s="257" t="inlineStr">
        <is>
          <t>(организация, адрес, телефон, факс)</t>
        </is>
      </c>
      <c r="V9" s="247" t="inlineStr"/>
      <c r="Z9" s="258" t="inlineStr"/>
      <c r="AA9" s="253" t="n"/>
      <c r="AB9" s="259" t="n"/>
    </row>
    <row r="10" ht="14.85" customHeight="1" s="206">
      <c r="A10" s="247" t="inlineStr">
        <is>
          <t xml:space="preserve">Подрядчик (Субподрядчик): </t>
        </is>
      </c>
      <c r="G10" s="252" t="inlineStr">
        <is>
          <t>ООО "УК Жилищные решения"</t>
        </is>
      </c>
      <c r="H10" s="253" t="n"/>
      <c r="I10" s="253" t="n"/>
      <c r="J10" s="253" t="n"/>
      <c r="K10" s="253" t="n"/>
      <c r="L10" s="253" t="n"/>
      <c r="M10" s="253" t="n"/>
      <c r="N10" s="253" t="n"/>
      <c r="O10" s="253" t="n"/>
      <c r="P10" s="253" t="n"/>
      <c r="Q10" s="253" t="n"/>
      <c r="R10" s="253" t="n"/>
      <c r="S10" s="253" t="n"/>
      <c r="T10" s="253" t="n"/>
      <c r="U10" s="253" t="n"/>
      <c r="V10" s="251" t="inlineStr">
        <is>
          <t xml:space="preserve">по ОКПО </t>
        </is>
      </c>
      <c r="Z10" s="254" t="inlineStr"/>
      <c r="AA10" s="255" t="n"/>
      <c r="AB10" s="256" t="n"/>
    </row>
    <row r="11" ht="14.85" customHeight="1" s="206">
      <c r="A11" s="247" t="inlineStr"/>
      <c r="G11" s="257" t="inlineStr">
        <is>
          <t>(организация, адрес, телефон, факс)</t>
        </is>
      </c>
      <c r="V11" s="247" t="inlineStr"/>
      <c r="Z11" s="258" t="inlineStr"/>
      <c r="AA11" s="253" t="n"/>
      <c r="AB11" s="259" t="n"/>
    </row>
    <row r="12" ht="14.85" customHeight="1" s="206">
      <c r="A12" s="247" t="inlineStr">
        <is>
          <t xml:space="preserve">Стройка: </t>
        </is>
      </c>
      <c r="D12" s="252" t="inlineStr">
        <is>
          <t>Содержание и текущий ремонт МКД Московская область го Щелково, Фряново</t>
        </is>
      </c>
      <c r="E12" s="253" t="n"/>
      <c r="F12" s="253" t="n"/>
      <c r="G12" s="253" t="n"/>
      <c r="H12" s="253" t="n"/>
      <c r="I12" s="253" t="n"/>
      <c r="J12" s="253" t="n"/>
      <c r="K12" s="253" t="n"/>
      <c r="L12" s="253" t="n"/>
      <c r="M12" s="253" t="n"/>
      <c r="N12" s="253" t="n"/>
      <c r="O12" s="253" t="n"/>
      <c r="P12" s="253" t="n"/>
      <c r="Q12" s="253" t="n"/>
      <c r="R12" s="253" t="n"/>
      <c r="S12" s="253" t="n"/>
      <c r="T12" s="253" t="n"/>
      <c r="U12" s="253" t="n"/>
      <c r="V12" s="251" t="inlineStr"/>
      <c r="Z12" s="248" t="inlineStr"/>
      <c r="AA12" s="249" t="n"/>
      <c r="AB12" s="250" t="n"/>
    </row>
    <row r="13" ht="14.85" customHeight="1" s="206">
      <c r="A13" s="247" t="inlineStr">
        <is>
          <t xml:space="preserve">Объект: </t>
        </is>
      </c>
      <c r="D13" s="252" t="inlineStr">
        <is>
          <t>Содержание и текущий ремонт МКД Московская область го Щелково, Фряново</t>
        </is>
      </c>
      <c r="E13" s="253" t="n"/>
      <c r="F13" s="253" t="n"/>
      <c r="G13" s="253" t="n"/>
      <c r="H13" s="253" t="n"/>
      <c r="I13" s="253" t="n"/>
      <c r="J13" s="253" t="n"/>
      <c r="K13" s="253" t="n"/>
      <c r="L13" s="253" t="n"/>
      <c r="M13" s="253" t="n"/>
      <c r="N13" s="253" t="n"/>
      <c r="O13" s="253" t="n"/>
      <c r="P13" s="253" t="n"/>
      <c r="Q13" s="253" t="n"/>
      <c r="R13" s="253" t="n"/>
      <c r="S13" s="253" t="n"/>
      <c r="T13" s="253" t="n"/>
      <c r="U13" s="253" t="n"/>
      <c r="V13" s="251" t="inlineStr"/>
      <c r="Z13" s="248" t="inlineStr"/>
      <c r="AA13" s="249" t="n"/>
      <c r="AB13" s="250" t="n"/>
    </row>
    <row r="14" ht="14.85" customHeight="1" s="206">
      <c r="A14" s="251" t="inlineStr">
        <is>
          <t xml:space="preserve">Вид деятельности по ОКДП </t>
        </is>
      </c>
      <c r="Z14" s="248" t="inlineStr"/>
      <c r="AA14" s="249" t="n"/>
      <c r="AB14" s="250" t="n"/>
    </row>
    <row r="15" ht="14.85" customHeight="1" s="206">
      <c r="A15" s="251" t="inlineStr">
        <is>
          <t xml:space="preserve">Договор подряда (контракт) </t>
        </is>
      </c>
      <c r="X15" s="260" t="inlineStr">
        <is>
          <t>номер</t>
        </is>
      </c>
      <c r="Y15" s="250" t="n"/>
      <c r="Z15" s="261" t="inlineStr"/>
      <c r="AA15" s="249" t="n"/>
      <c r="AB15" s="250" t="n"/>
    </row>
    <row r="16" ht="14.85" customHeight="1" s="206">
      <c r="A16" s="247" t="inlineStr"/>
      <c r="X16" s="248" t="inlineStr">
        <is>
          <t>дата</t>
        </is>
      </c>
      <c r="Y16" s="250" t="n"/>
      <c r="Z16" s="261" t="inlineStr"/>
      <c r="AA16" s="261" t="inlineStr"/>
      <c r="AB16" s="261" t="inlineStr"/>
    </row>
    <row r="17" ht="14.85" customHeight="1" s="206">
      <c r="A17" s="251" t="inlineStr">
        <is>
          <t>Вид операции</t>
        </is>
      </c>
      <c r="Z17" s="248" t="inlineStr"/>
      <c r="AA17" s="249" t="n"/>
      <c r="AB17" s="250" t="n"/>
    </row>
    <row r="18" ht="12.2" customHeight="1" s="206">
      <c r="A18" s="262" t="inlineStr"/>
    </row>
    <row r="19" ht="14.85" customHeight="1" s="206">
      <c r="A19" s="251" t="inlineStr"/>
      <c r="U19" s="248" t="inlineStr">
        <is>
          <t>Отчетный период</t>
        </is>
      </c>
      <c r="V19" s="249" t="n"/>
      <c r="W19" s="249" t="n"/>
      <c r="X19" s="249" t="n"/>
      <c r="Y19" s="249" t="n"/>
      <c r="Z19" s="249" t="n"/>
      <c r="AA19" s="249" t="n"/>
      <c r="AB19" s="250" t="n"/>
    </row>
    <row r="20" ht="14.85" customHeight="1" s="206">
      <c r="A20" s="251" t="inlineStr"/>
      <c r="N20" s="248" t="inlineStr">
        <is>
          <t>Номер документа</t>
        </is>
      </c>
      <c r="O20" s="249" t="n"/>
      <c r="P20" s="250" t="n"/>
      <c r="Q20" s="248" t="inlineStr">
        <is>
          <t>Дата составления</t>
        </is>
      </c>
      <c r="R20" s="249" t="n"/>
      <c r="S20" s="250" t="n"/>
      <c r="T20" s="247" t="inlineStr"/>
      <c r="U20" s="248" t="inlineStr">
        <is>
          <t>с</t>
        </is>
      </c>
      <c r="V20" s="249" t="n"/>
      <c r="W20" s="249" t="n"/>
      <c r="X20" s="249" t="n"/>
      <c r="Y20" s="250" t="n"/>
      <c r="Z20" s="248" t="inlineStr">
        <is>
          <t>по</t>
        </is>
      </c>
      <c r="AA20" s="249" t="n"/>
      <c r="AB20" s="250" t="n"/>
    </row>
    <row r="21" ht="14.85" customHeight="1" s="206">
      <c r="A21" s="251" t="inlineStr"/>
      <c r="N21" s="248" t="inlineStr"/>
      <c r="O21" s="249" t="n"/>
      <c r="P21" s="250" t="n"/>
      <c r="Q21" s="248" t="inlineStr">
        <is>
          <t>31.10.2025</t>
        </is>
      </c>
      <c r="R21" s="249" t="n"/>
      <c r="S21" s="250" t="n"/>
      <c r="T21" s="247" t="inlineStr"/>
      <c r="U21" s="261" t="inlineStr">
        <is>
          <t>01.10.2025</t>
        </is>
      </c>
      <c r="V21" s="249" t="n"/>
      <c r="W21" s="249" t="n"/>
      <c r="X21" s="249" t="n"/>
      <c r="Y21" s="250" t="n"/>
      <c r="Z21" s="261" t="inlineStr">
        <is>
          <t>31.10.2025</t>
        </is>
      </c>
      <c r="AA21" s="249" t="n"/>
      <c r="AB21" s="250" t="n"/>
    </row>
    <row r="22" ht="51.75" customHeight="1" s="206">
      <c r="A22" s="263" t="inlineStr">
        <is>
          <t>АКТ о приемке выполненных работ</t>
        </is>
      </c>
    </row>
    <row r="23" ht="12.2" customHeight="1" s="206">
      <c r="A23" s="262" t="inlineStr"/>
    </row>
    <row r="24" ht="12.2" customHeight="1" s="206">
      <c r="A24" s="264" t="n"/>
      <c r="L24" s="265" t="n"/>
      <c r="O24" s="264" t="n"/>
    </row>
    <row r="25" ht="12.2" customHeight="1" s="206">
      <c r="A25" s="262" t="inlineStr"/>
    </row>
    <row r="26" ht="24.6" customHeight="1" s="206">
      <c r="A26" s="261" t="inlineStr">
        <is>
          <t>Номер</t>
        </is>
      </c>
      <c r="B26" s="256" t="n"/>
      <c r="C26" s="261" t="inlineStr">
        <is>
          <t>Обоснование</t>
        </is>
      </c>
      <c r="D26" s="255" t="n"/>
      <c r="E26" s="255" t="n"/>
      <c r="F26" s="255" t="n"/>
      <c r="G26" s="256" t="n"/>
      <c r="H26" s="261" t="inlineStr">
        <is>
          <t>Наименование работ и затрат</t>
        </is>
      </c>
      <c r="I26" s="255" t="n"/>
      <c r="J26" s="256" t="n"/>
      <c r="K26" s="261" t="inlineStr">
        <is>
          <t>Единица измерения</t>
        </is>
      </c>
      <c r="L26" s="256" t="n"/>
      <c r="M26" s="261" t="inlineStr">
        <is>
          <t>Количество</t>
        </is>
      </c>
      <c r="N26" s="249" t="n"/>
      <c r="O26" s="249" t="n"/>
      <c r="P26" s="250" t="n"/>
      <c r="Q26" s="261" t="inlineStr">
        <is>
          <t>Сметная стоимость, руб</t>
        </is>
      </c>
      <c r="R26" s="249" t="n"/>
      <c r="S26" s="249" t="n"/>
      <c r="T26" s="249" t="n"/>
      <c r="U26" s="249" t="n"/>
      <c r="V26" s="249" t="n"/>
      <c r="W26" s="249" t="n"/>
      <c r="X26" s="249" t="n"/>
      <c r="Y26" s="249" t="n"/>
      <c r="Z26" s="249" t="n"/>
      <c r="AA26" s="249" t="n"/>
      <c r="AB26" s="250" t="n"/>
    </row>
    <row r="27" ht="12.2" customHeight="1" s="206">
      <c r="A27" s="266" t="n"/>
      <c r="B27" s="259" t="n"/>
      <c r="C27" s="267" t="n"/>
      <c r="G27" s="268" t="n"/>
      <c r="H27" s="267" t="n"/>
      <c r="J27" s="268" t="n"/>
      <c r="K27" s="267" t="n"/>
      <c r="L27" s="268" t="n"/>
      <c r="M27" s="261" t="inlineStr">
        <is>
          <t>на единицу измерения</t>
        </is>
      </c>
      <c r="N27" s="256" t="n"/>
      <c r="O27" s="261" t="inlineStr">
        <is>
          <t>коэффициенты</t>
        </is>
      </c>
      <c r="P27" s="261" t="inlineStr">
        <is>
          <t>всего с учетом коэффициентов</t>
        </is>
      </c>
      <c r="Q27" s="261" t="inlineStr">
        <is>
          <t>на единицу измерения в базисном уровне цен</t>
        </is>
      </c>
      <c r="R27" s="261" t="inlineStr">
        <is>
          <t>индекс</t>
        </is>
      </c>
      <c r="S27" s="261" t="inlineStr">
        <is>
          <t>на единицу измерения в текущем уровне цен</t>
        </is>
      </c>
      <c r="T27" s="255" t="n"/>
      <c r="U27" s="255" t="n"/>
      <c r="V27" s="256" t="n"/>
      <c r="W27" s="261" t="inlineStr">
        <is>
          <t>коэффициенты</t>
        </is>
      </c>
      <c r="X27" s="256" t="n"/>
      <c r="Y27" s="261" t="inlineStr">
        <is>
          <t>всего в текущем уровне цен</t>
        </is>
      </c>
      <c r="Z27" s="255" t="n"/>
      <c r="AA27" s="255" t="n"/>
      <c r="AB27" s="256" t="n"/>
    </row>
    <row r="28" ht="61.35" customHeight="1" s="206">
      <c r="A28" s="261" t="inlineStr">
        <is>
          <t>по пор.</t>
        </is>
      </c>
      <c r="B28" s="261" t="inlineStr">
        <is>
          <t>поз. по см.</t>
        </is>
      </c>
      <c r="C28" s="266" t="n"/>
      <c r="D28" s="253" t="n"/>
      <c r="E28" s="253" t="n"/>
      <c r="F28" s="253" t="n"/>
      <c r="G28" s="259" t="n"/>
      <c r="H28" s="266" t="n"/>
      <c r="I28" s="253" t="n"/>
      <c r="J28" s="259" t="n"/>
      <c r="K28" s="266" t="n"/>
      <c r="L28" s="259" t="n"/>
      <c r="M28" s="266" t="n"/>
      <c r="N28" s="259" t="n"/>
      <c r="O28" s="269" t="n"/>
      <c r="P28" s="269" t="n"/>
      <c r="Q28" s="269" t="n"/>
      <c r="R28" s="269" t="n"/>
      <c r="S28" s="266" t="n"/>
      <c r="T28" s="253" t="n"/>
      <c r="U28" s="253" t="n"/>
      <c r="V28" s="259" t="n"/>
      <c r="W28" s="266" t="n"/>
      <c r="X28" s="259" t="n"/>
      <c r="Y28" s="266" t="n"/>
      <c r="Z28" s="253" t="n"/>
      <c r="AA28" s="253" t="n"/>
      <c r="AB28" s="259" t="n"/>
    </row>
    <row r="29" ht="18.4" customHeight="1" s="206">
      <c r="A29" s="261" t="inlineStr">
        <is>
          <t>1</t>
        </is>
      </c>
      <c r="B29" s="261" t="inlineStr">
        <is>
          <t>2</t>
        </is>
      </c>
      <c r="C29" s="261" t="inlineStr">
        <is>
          <t>3</t>
        </is>
      </c>
      <c r="D29" s="249" t="n"/>
      <c r="E29" s="249" t="n"/>
      <c r="F29" s="249" t="n"/>
      <c r="G29" s="250" t="n"/>
      <c r="H29" s="261" t="inlineStr">
        <is>
          <t>4</t>
        </is>
      </c>
      <c r="I29" s="249" t="n"/>
      <c r="J29" s="250" t="n"/>
      <c r="K29" s="261" t="inlineStr">
        <is>
          <t>5</t>
        </is>
      </c>
      <c r="L29" s="250" t="n"/>
      <c r="M29" s="261" t="inlineStr">
        <is>
          <t>6</t>
        </is>
      </c>
      <c r="N29" s="250" t="n"/>
      <c r="O29" s="261" t="inlineStr">
        <is>
          <t>7</t>
        </is>
      </c>
      <c r="P29" s="261" t="inlineStr">
        <is>
          <t>8</t>
        </is>
      </c>
      <c r="Q29" s="261" t="inlineStr">
        <is>
          <t>9</t>
        </is>
      </c>
      <c r="R29" s="261" t="inlineStr">
        <is>
          <t>10</t>
        </is>
      </c>
      <c r="S29" s="261" t="inlineStr">
        <is>
          <t>11</t>
        </is>
      </c>
      <c r="T29" s="249" t="n"/>
      <c r="U29" s="249" t="n"/>
      <c r="V29" s="250" t="n"/>
      <c r="W29" s="261" t="inlineStr">
        <is>
          <t>12</t>
        </is>
      </c>
      <c r="X29" s="250" t="n"/>
      <c r="Y29" s="261" t="inlineStr">
        <is>
          <t>13</t>
        </is>
      </c>
      <c r="Z29" s="249" t="n"/>
      <c r="AA29" s="249" t="n"/>
      <c r="AB29" s="250" t="n"/>
    </row>
    <row r="31" ht="12.2" customHeight="1" s="206">
      <c r="A31" s="270" t="inlineStr">
        <is>
          <t>Комарова 17/2</t>
        </is>
      </c>
      <c r="B31" s="253" t="n"/>
      <c r="C31" s="253" t="n"/>
      <c r="D31" s="253" t="n"/>
      <c r="E31" s="253" t="n"/>
      <c r="F31" s="253" t="n"/>
      <c r="G31" s="253" t="n"/>
      <c r="H31" s="253" t="n"/>
      <c r="I31" s="253" t="n"/>
      <c r="J31" s="253" t="n"/>
      <c r="K31" s="253" t="n"/>
      <c r="L31" s="253" t="n"/>
      <c r="M31" s="253" t="n"/>
      <c r="N31" s="253" t="n"/>
      <c r="O31" s="253" t="n"/>
      <c r="P31" s="253" t="n"/>
      <c r="Q31" s="253" t="n"/>
      <c r="R31" s="253" t="n"/>
      <c r="S31" s="253" t="n"/>
      <c r="T31" s="253" t="n"/>
      <c r="U31" s="253" t="n"/>
      <c r="V31" s="253" t="n"/>
      <c r="W31" s="253" t="n"/>
      <c r="X31" s="253" t="n"/>
      <c r="Y31" s="253" t="n"/>
      <c r="Z31" s="253" t="n"/>
      <c r="AA31" s="253" t="n"/>
      <c r="AB31" s="253" t="n"/>
    </row>
    <row r="33" ht="12.2" customHeight="1" s="206">
      <c r="A33" s="270" t="inlineStr">
        <is>
          <t>сантехнические работы</t>
        </is>
      </c>
      <c r="B33" s="253" t="n"/>
      <c r="C33" s="253" t="n"/>
      <c r="D33" s="253" t="n"/>
      <c r="E33" s="253" t="n"/>
      <c r="F33" s="253" t="n"/>
      <c r="G33" s="253" t="n"/>
      <c r="H33" s="253" t="n"/>
      <c r="I33" s="253" t="n"/>
      <c r="J33" s="253" t="n"/>
      <c r="K33" s="253" t="n"/>
      <c r="L33" s="253" t="n"/>
      <c r="M33" s="253" t="n"/>
      <c r="N33" s="253" t="n"/>
      <c r="O33" s="253" t="n"/>
      <c r="P33" s="253" t="n"/>
      <c r="Q33" s="253" t="n"/>
      <c r="R33" s="253" t="n"/>
      <c r="S33" s="253" t="n"/>
      <c r="T33" s="253" t="n"/>
      <c r="U33" s="253" t="n"/>
      <c r="V33" s="253" t="n"/>
      <c r="W33" s="253" t="n"/>
      <c r="X33" s="253" t="n"/>
      <c r="Y33" s="253" t="n"/>
      <c r="Z33" s="253" t="n"/>
      <c r="AA33" s="253" t="n"/>
      <c r="AB33" s="253" t="n"/>
    </row>
    <row r="34" ht="24.6" customHeight="1" s="206">
      <c r="A34" s="262" t="inlineStr">
        <is>
          <t>1</t>
        </is>
      </c>
      <c r="B34" s="271" t="inlineStr">
        <is>
          <t>1</t>
        </is>
      </c>
      <c r="C34" s="271" t="inlineStr">
        <is>
          <t>ГЭСНр 65-01-005-03</t>
        </is>
      </c>
      <c r="H34" s="271" t="inlineStr">
        <is>
          <t>Смена вентилей и клапанов обратных муфтовых диаметром: свыше 32 до 50 мм</t>
        </is>
      </c>
      <c r="K34" s="271" t="inlineStr">
        <is>
          <t>100 шт</t>
        </is>
      </c>
      <c r="M34" s="272" t="n">
        <v>0.01</v>
      </c>
      <c r="O34" s="246" t="inlineStr"/>
      <c r="P34" s="273" t="n">
        <v>0.01</v>
      </c>
      <c r="Q34" s="246" t="inlineStr"/>
      <c r="R34" s="246" t="inlineStr"/>
      <c r="S34" s="246" t="inlineStr"/>
      <c r="W34" s="246" t="inlineStr"/>
      <c r="Y34" s="246" t="inlineStr"/>
    </row>
    <row r="35" ht="12.2" customHeight="1" s="206">
      <c r="A35" s="262" t="inlineStr"/>
      <c r="B35" s="262" t="inlineStr"/>
      <c r="C35" s="262" t="inlineStr">
        <is>
          <t xml:space="preserve">             1</t>
        </is>
      </c>
      <c r="H35" s="262" t="inlineStr">
        <is>
          <t>ОТ(ЗТ)</t>
        </is>
      </c>
      <c r="K35" s="262" t="inlineStr">
        <is>
          <t>чел.-ч</t>
        </is>
      </c>
      <c r="M35" s="246" t="inlineStr"/>
      <c r="O35" s="246" t="inlineStr"/>
      <c r="P35" s="272" t="n">
        <v>1.33</v>
      </c>
      <c r="Q35" s="246" t="inlineStr"/>
      <c r="R35" s="246" t="inlineStr"/>
      <c r="S35" s="246" t="inlineStr"/>
      <c r="W35" s="246" t="inlineStr"/>
      <c r="Y35" s="273" t="n">
        <v>669.23</v>
      </c>
    </row>
    <row r="36" ht="12.2" customHeight="1" s="206">
      <c r="A36" s="262" t="inlineStr"/>
      <c r="B36" s="262" t="inlineStr"/>
      <c r="C36" s="262" t="inlineStr">
        <is>
          <t>1-100-35</t>
        </is>
      </c>
      <c r="H36" s="262" t="inlineStr">
        <is>
          <t>Средний разряд работы 3,5</t>
        </is>
      </c>
      <c r="K36" s="262" t="inlineStr">
        <is>
          <t>чел.-ч</t>
        </is>
      </c>
      <c r="M36" s="283" t="n">
        <v>133</v>
      </c>
      <c r="O36" s="246" t="inlineStr"/>
      <c r="P36" s="272" t="n">
        <v>1.33</v>
      </c>
      <c r="Q36" s="246" t="inlineStr"/>
      <c r="R36" s="246" t="inlineStr"/>
      <c r="S36" s="272" t="n">
        <v>503.18</v>
      </c>
      <c r="W36" s="246" t="inlineStr"/>
      <c r="Y36" s="272" t="n">
        <v>669.23</v>
      </c>
    </row>
    <row r="37" ht="12.2" customHeight="1" s="206">
      <c r="A37" s="262" t="inlineStr"/>
      <c r="B37" s="262" t="inlineStr"/>
      <c r="C37" s="262" t="inlineStr">
        <is>
          <t xml:space="preserve">             2</t>
        </is>
      </c>
      <c r="H37" s="262" t="inlineStr">
        <is>
          <t>ЭМ</t>
        </is>
      </c>
      <c r="K37" s="262" t="inlineStr"/>
      <c r="M37" s="246" t="inlineStr"/>
      <c r="O37" s="246" t="inlineStr"/>
      <c r="P37" s="246" t="inlineStr"/>
      <c r="Q37" s="246" t="inlineStr"/>
      <c r="R37" s="246" t="inlineStr"/>
      <c r="S37" s="246" t="inlineStr"/>
      <c r="W37" s="246" t="inlineStr"/>
      <c r="Y37" s="273" t="n">
        <v>1.67</v>
      </c>
    </row>
    <row r="38" ht="12.2" customHeight="1" s="206">
      <c r="A38" s="276" t="inlineStr"/>
      <c r="B38" s="276" t="inlineStr"/>
      <c r="C38" s="276" t="inlineStr"/>
      <c r="H38" s="276" t="inlineStr">
        <is>
          <t>ОТм(ЗТм)</t>
        </is>
      </c>
      <c r="K38" s="276" t="inlineStr">
        <is>
          <t>чел.-ч</t>
        </is>
      </c>
      <c r="M38" s="277" t="inlineStr"/>
      <c r="O38" s="277" t="inlineStr"/>
      <c r="P38" s="288" t="n">
        <v>0.0026</v>
      </c>
      <c r="Q38" s="277" t="inlineStr"/>
      <c r="R38" s="277" t="inlineStr"/>
      <c r="S38" s="277" t="inlineStr"/>
      <c r="W38" s="277" t="inlineStr"/>
      <c r="Y38" s="273" t="n">
        <v>1.39</v>
      </c>
    </row>
    <row r="39" ht="24.6" customHeight="1" s="206">
      <c r="A39" s="262" t="inlineStr"/>
      <c r="B39" s="262" t="inlineStr"/>
      <c r="C39" s="262" t="inlineStr">
        <is>
          <t>91.14.02-001</t>
        </is>
      </c>
      <c r="H39" s="262" t="inlineStr">
        <is>
          <t>Автомобили бортовые, грузоподъемность до 5 т</t>
        </is>
      </c>
      <c r="K39" s="262" t="inlineStr">
        <is>
          <t>маш.-ч</t>
        </is>
      </c>
      <c r="M39" s="272" t="n">
        <v>0.26</v>
      </c>
      <c r="O39" s="246" t="inlineStr"/>
      <c r="P39" s="279" t="n">
        <v>0.0026</v>
      </c>
      <c r="Q39" s="246" t="inlineStr"/>
      <c r="R39" s="246" t="inlineStr"/>
      <c r="S39" s="272" t="n">
        <v>640.84</v>
      </c>
      <c r="W39" s="246" t="inlineStr"/>
      <c r="Y39" s="272" t="n">
        <v>1.67</v>
      </c>
    </row>
    <row r="40" ht="12.2" customHeight="1" s="206">
      <c r="A40" s="262" t="inlineStr"/>
      <c r="B40" s="262" t="inlineStr"/>
      <c r="C40" s="262" t="inlineStr">
        <is>
          <t>4-100-040</t>
        </is>
      </c>
      <c r="H40" s="262" t="inlineStr">
        <is>
          <t>ОТм(ЗТм) Средний разряд машинистов 4,0</t>
        </is>
      </c>
      <c r="K40" s="262" t="inlineStr">
        <is>
          <t>чел.-ч</t>
        </is>
      </c>
      <c r="M40" s="272" t="n">
        <v>0.26</v>
      </c>
      <c r="O40" s="246" t="inlineStr"/>
      <c r="P40" s="279" t="n">
        <v>0.0026</v>
      </c>
      <c r="Q40" s="246" t="inlineStr"/>
      <c r="R40" s="246" t="inlineStr"/>
      <c r="S40" s="272" t="n">
        <v>533.01</v>
      </c>
      <c r="W40" s="246" t="inlineStr"/>
      <c r="Y40" s="272" t="n">
        <v>1.39</v>
      </c>
    </row>
    <row r="41" ht="12.2" customHeight="1" s="206">
      <c r="A41" s="262" t="inlineStr"/>
      <c r="B41" s="262" t="inlineStr"/>
      <c r="C41" s="262" t="inlineStr">
        <is>
          <t xml:space="preserve">             4</t>
        </is>
      </c>
      <c r="H41" s="262" t="inlineStr">
        <is>
          <t>М</t>
        </is>
      </c>
      <c r="K41" s="262" t="inlineStr"/>
      <c r="M41" s="246" t="inlineStr"/>
      <c r="O41" s="246" t="inlineStr"/>
      <c r="P41" s="246" t="inlineStr"/>
      <c r="Q41" s="246" t="inlineStr"/>
      <c r="R41" s="246" t="inlineStr"/>
      <c r="S41" s="246" t="inlineStr"/>
      <c r="W41" s="246" t="inlineStr"/>
      <c r="Y41" s="273" t="n">
        <v>8.68</v>
      </c>
    </row>
    <row r="42" ht="12.2" customHeight="1" s="206">
      <c r="A42" s="262" t="inlineStr"/>
      <c r="B42" s="262" t="inlineStr"/>
      <c r="C42" s="262" t="inlineStr">
        <is>
          <t>01.7.07.29-0101</t>
        </is>
      </c>
      <c r="H42" s="262" t="inlineStr">
        <is>
          <t>Очес льняной</t>
        </is>
      </c>
      <c r="K42" s="262" t="inlineStr">
        <is>
          <t>кг</t>
        </is>
      </c>
      <c r="M42" s="272" t="n">
        <v>1.84</v>
      </c>
      <c r="O42" s="246" t="inlineStr"/>
      <c r="P42" s="279" t="n">
        <v>0.0184</v>
      </c>
      <c r="Q42" s="272" t="n">
        <v>128.4</v>
      </c>
      <c r="R42" s="272" t="n">
        <v>1.31</v>
      </c>
      <c r="S42" s="272" t="n">
        <v>168.2</v>
      </c>
      <c r="W42" s="246" t="inlineStr"/>
      <c r="Y42" s="272" t="n">
        <v>3.09</v>
      </c>
    </row>
    <row r="43" ht="24.6" customHeight="1" s="206">
      <c r="A43" s="262" t="inlineStr"/>
      <c r="B43" s="262" t="inlineStr"/>
      <c r="C43" s="262" t="inlineStr">
        <is>
          <t>14.4.02.04-0142</t>
        </is>
      </c>
      <c r="H43" s="262" t="inlineStr">
        <is>
          <t>Краска масляная МА-0115, мумия, сурик железный</t>
        </is>
      </c>
      <c r="K43" s="262" t="inlineStr">
        <is>
          <t>кг</t>
        </is>
      </c>
      <c r="M43" s="275" t="n">
        <v>3.7</v>
      </c>
      <c r="O43" s="246" t="inlineStr"/>
      <c r="P43" s="274" t="n">
        <v>0.037</v>
      </c>
      <c r="Q43" s="272" t="n">
        <v>79.88</v>
      </c>
      <c r="R43" s="272" t="n">
        <v>1.44</v>
      </c>
      <c r="S43" s="272" t="n">
        <v>115.03</v>
      </c>
      <c r="W43" s="246" t="inlineStr"/>
      <c r="Y43" s="272" t="n">
        <v>4.26</v>
      </c>
    </row>
    <row r="44" ht="36.75" customHeight="1" s="206">
      <c r="A44" s="262" t="inlineStr"/>
      <c r="B44" s="262" t="inlineStr"/>
      <c r="C44" s="262" t="inlineStr">
        <is>
          <t>14.5.05.01-0012</t>
        </is>
      </c>
      <c r="H44" s="262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44" s="262" t="inlineStr">
        <is>
          <t>т</t>
        </is>
      </c>
      <c r="M44" s="279" t="n">
        <v>0.0018</v>
      </c>
      <c r="O44" s="246" t="inlineStr"/>
      <c r="P44" s="280" t="n">
        <v>1.8e-05</v>
      </c>
      <c r="Q44" s="272" t="n">
        <v>60697.21</v>
      </c>
      <c r="R44" s="272" t="n">
        <v>1.22</v>
      </c>
      <c r="S44" s="272" t="n">
        <v>74050.60000000001</v>
      </c>
      <c r="W44" s="246" t="inlineStr"/>
      <c r="Y44" s="272" t="n">
        <v>1.33</v>
      </c>
    </row>
    <row r="45" ht="12.2" customHeight="1" s="206">
      <c r="A45" s="262" t="inlineStr"/>
      <c r="B45" s="262" t="inlineStr"/>
      <c r="C45" s="262" t="inlineStr">
        <is>
          <t>18.1.10.01</t>
        </is>
      </c>
      <c r="H45" s="262" t="inlineStr">
        <is>
          <t>Арматура муфтовая</t>
        </is>
      </c>
      <c r="K45" s="262" t="inlineStr">
        <is>
          <t>шт</t>
        </is>
      </c>
      <c r="M45" s="283" t="n">
        <v>100</v>
      </c>
      <c r="O45" s="246" t="inlineStr"/>
      <c r="P45" s="272" t="n">
        <v>1</v>
      </c>
      <c r="Q45" s="246" t="inlineStr"/>
      <c r="R45" s="246" t="inlineStr"/>
      <c r="S45" s="246" t="inlineStr"/>
      <c r="W45" s="246" t="inlineStr"/>
      <c r="Y45" s="246" t="inlineStr"/>
    </row>
    <row r="46" ht="24.6" customHeight="1" s="206">
      <c r="A46" s="262" t="inlineStr"/>
      <c r="B46" s="262" t="inlineStr"/>
      <c r="C46" s="262" t="inlineStr">
        <is>
          <t>999-9899</t>
        </is>
      </c>
      <c r="H46" s="262" t="inlineStr">
        <is>
          <t>Строительный мусор и масса возвратных материалов</t>
        </is>
      </c>
      <c r="K46" s="262" t="inlineStr">
        <is>
          <t>т</t>
        </is>
      </c>
      <c r="M46" s="272" t="n">
        <v>0.24</v>
      </c>
      <c r="O46" s="246" t="inlineStr"/>
      <c r="P46" s="279" t="n">
        <v>0.0024</v>
      </c>
      <c r="Q46" s="246" t="inlineStr"/>
      <c r="R46" s="246" t="inlineStr"/>
      <c r="S46" s="246" t="inlineStr"/>
      <c r="W46" s="246" t="inlineStr"/>
      <c r="Y46" s="246" t="inlineStr"/>
    </row>
    <row r="47" ht="12.2" customHeight="1" s="206">
      <c r="A47" s="262" t="inlineStr"/>
      <c r="B47" s="262" t="inlineStr"/>
      <c r="C47" s="262" t="inlineStr"/>
      <c r="H47" s="284" t="inlineStr">
        <is>
          <t>Итого прямые затраты</t>
        </is>
      </c>
      <c r="I47" s="255" t="n"/>
      <c r="J47" s="255" t="n"/>
      <c r="K47" s="285" t="inlineStr"/>
      <c r="L47" s="255" t="n"/>
      <c r="M47" s="285" t="inlineStr"/>
      <c r="N47" s="255" t="n"/>
      <c r="O47" s="285" t="inlineStr"/>
      <c r="P47" s="285" t="inlineStr"/>
      <c r="Q47" s="285" t="inlineStr"/>
      <c r="R47" s="285" t="inlineStr"/>
      <c r="S47" s="285" t="inlineStr"/>
      <c r="T47" s="255" t="n"/>
      <c r="U47" s="255" t="n"/>
      <c r="V47" s="255" t="n"/>
      <c r="W47" s="285" t="inlineStr"/>
      <c r="X47" s="255" t="n"/>
      <c r="Y47" s="286" t="n">
        <v>680.97</v>
      </c>
      <c r="Z47" s="255" t="n"/>
      <c r="AA47" s="255" t="n"/>
      <c r="AB47" s="255" t="n"/>
    </row>
    <row r="48" ht="12.2" customHeight="1" s="206">
      <c r="C48" s="262" t="inlineStr"/>
      <c r="H48" s="262" t="inlineStr">
        <is>
          <t>ФОТ</t>
        </is>
      </c>
      <c r="K48" s="262" t="inlineStr"/>
      <c r="M48" s="246" t="inlineStr"/>
      <c r="O48" s="246" t="inlineStr"/>
      <c r="P48" s="246" t="inlineStr"/>
      <c r="Q48" s="262" t="inlineStr"/>
      <c r="R48" s="262" t="inlineStr"/>
      <c r="S48" s="262" t="inlineStr"/>
      <c r="W48" s="262" t="inlineStr"/>
      <c r="Y48" s="272" t="n">
        <v>670.62</v>
      </c>
    </row>
    <row r="49" ht="36.75" customHeight="1" s="206">
      <c r="C49" s="262" t="inlineStr">
        <is>
          <t>812/пр_2020_прил._т._п.99.2_гр.3</t>
        </is>
      </c>
      <c r="H49" s="262" t="inlineStr">
        <is>
          <t>НР (Внутренние санитарно-технические работы: смена труб, санприборов, запорной арматуры и другое)</t>
        </is>
      </c>
      <c r="K49" s="262" t="inlineStr">
        <is>
          <t>%</t>
        </is>
      </c>
      <c r="M49" s="283" t="n">
        <v>103</v>
      </c>
      <c r="O49" s="246" t="inlineStr"/>
      <c r="P49" s="272" t="n">
        <v>103</v>
      </c>
      <c r="Q49" s="262" t="inlineStr"/>
      <c r="R49" s="262" t="inlineStr"/>
      <c r="S49" s="262" t="inlineStr"/>
      <c r="W49" s="262" t="inlineStr"/>
      <c r="Y49" s="272" t="n">
        <v>690.74</v>
      </c>
    </row>
    <row r="50" ht="36.75" customHeight="1" s="206">
      <c r="C50" s="262" t="inlineStr">
        <is>
          <t>774/пр_2020_прил._т._п.99.2_гр.3</t>
        </is>
      </c>
      <c r="H50" s="262" t="inlineStr">
        <is>
          <t>СП (Внутренние санитарно-технические работы: смена труб, санприборов, запорной арматуры и другое)</t>
        </is>
      </c>
      <c r="K50" s="262" t="inlineStr">
        <is>
          <t>%</t>
        </is>
      </c>
      <c r="M50" s="283" t="n">
        <v>52</v>
      </c>
      <c r="O50" s="246" t="inlineStr"/>
      <c r="P50" s="272" t="n">
        <v>52</v>
      </c>
      <c r="Q50" s="262" t="inlineStr"/>
      <c r="R50" s="262" t="inlineStr"/>
      <c r="S50" s="262" t="inlineStr"/>
      <c r="W50" s="262" t="inlineStr"/>
      <c r="Y50" s="272" t="n">
        <v>348.72</v>
      </c>
    </row>
    <row r="51">
      <c r="A51" s="287" t="n"/>
      <c r="B51" s="287" t="n"/>
      <c r="C51" s="287" t="n"/>
      <c r="D51" s="287" t="n"/>
      <c r="E51" s="287" t="n"/>
      <c r="F51" s="287" t="n"/>
      <c r="G51" s="287" t="n"/>
      <c r="H51" s="287" t="n"/>
      <c r="I51" s="287" t="n"/>
      <c r="J51" s="287" t="n"/>
      <c r="K51" s="287" t="n"/>
      <c r="L51" s="287" t="n"/>
      <c r="M51" s="287" t="n"/>
      <c r="N51" s="287" t="n"/>
      <c r="O51" s="287" t="n"/>
      <c r="P51" s="287" t="n"/>
      <c r="Q51" s="287" t="n"/>
      <c r="R51" s="287" t="n"/>
      <c r="S51" s="287" t="n"/>
      <c r="T51" s="287" t="n"/>
      <c r="U51" s="287" t="n"/>
      <c r="V51" s="287" t="n"/>
      <c r="W51" s="287" t="n"/>
      <c r="X51" s="287" t="n"/>
      <c r="Y51" s="287" t="n"/>
      <c r="Z51" s="287" t="n"/>
      <c r="AA51" s="287" t="n"/>
      <c r="AB51" s="287" t="n"/>
    </row>
    <row r="52" ht="12.2" customHeight="1" s="206">
      <c r="H52" s="271" t="inlineStr">
        <is>
          <t>Всего по позиции</t>
        </is>
      </c>
      <c r="R52" s="262" t="inlineStr"/>
      <c r="S52" s="273" t="n">
        <v>172043</v>
      </c>
      <c r="W52" s="262" t="inlineStr"/>
      <c r="Y52" s="273" t="n">
        <v>1720.43</v>
      </c>
    </row>
    <row r="53" ht="48.95" customHeight="1" s="206">
      <c r="A53" s="262" t="inlineStr">
        <is>
          <t>2</t>
        </is>
      </c>
      <c r="B53" s="271" t="inlineStr">
        <is>
          <t>2</t>
        </is>
      </c>
      <c r="C53" s="271" t="inlineStr">
        <is>
          <t>18.1.09.06-0045</t>
        </is>
      </c>
      <c r="H53" s="271" t="inlineStr">
        <is>
          <t>Кран шаровой латунный 11Б41п3, присоединение к трубопроводу муфтовое, номинальное давление 1,6 МПа, номинальный диаметр 40 мм</t>
        </is>
      </c>
      <c r="K53" s="271" t="inlineStr">
        <is>
          <t>шт</t>
        </is>
      </c>
      <c r="M53" s="283" t="n">
        <v>1</v>
      </c>
      <c r="O53" s="246" t="inlineStr"/>
      <c r="P53" s="273" t="n">
        <v>1</v>
      </c>
      <c r="Q53" s="272" t="n">
        <v>836.24</v>
      </c>
      <c r="R53" s="272" t="n">
        <v>1.49</v>
      </c>
      <c r="S53" s="272" t="n">
        <v>1246</v>
      </c>
      <c r="W53" s="246" t="inlineStr"/>
      <c r="Y53" s="272" t="n">
        <v>1246</v>
      </c>
    </row>
    <row r="54" ht="12.2" customHeight="1" s="206">
      <c r="C54" s="262" t="inlineStr"/>
      <c r="H54" s="262" t="inlineStr"/>
      <c r="K54" s="262" t="inlineStr"/>
      <c r="M54" s="246" t="inlineStr"/>
      <c r="O54" s="246" t="inlineStr"/>
      <c r="P54" s="246" t="inlineStr"/>
      <c r="Q54" s="262" t="inlineStr"/>
      <c r="R54" s="262" t="inlineStr"/>
      <c r="S54" s="262" t="inlineStr"/>
      <c r="W54" s="262" t="inlineStr"/>
      <c r="Y54" s="246" t="inlineStr"/>
    </row>
    <row r="55">
      <c r="A55" s="287" t="n"/>
      <c r="B55" s="287" t="n"/>
      <c r="C55" s="287" t="n"/>
      <c r="D55" s="287" t="n"/>
      <c r="E55" s="287" t="n"/>
      <c r="F55" s="287" t="n"/>
      <c r="G55" s="287" t="n"/>
      <c r="H55" s="287" t="n"/>
      <c r="I55" s="287" t="n"/>
      <c r="J55" s="287" t="n"/>
      <c r="K55" s="287" t="n"/>
      <c r="L55" s="287" t="n"/>
      <c r="M55" s="287" t="n"/>
      <c r="N55" s="287" t="n"/>
      <c r="O55" s="287" t="n"/>
      <c r="P55" s="287" t="n"/>
      <c r="Q55" s="287" t="n"/>
      <c r="R55" s="287" t="n"/>
      <c r="S55" s="287" t="n"/>
      <c r="T55" s="287" t="n"/>
      <c r="U55" s="287" t="n"/>
      <c r="V55" s="287" t="n"/>
      <c r="W55" s="287" t="n"/>
      <c r="X55" s="287" t="n"/>
      <c r="Y55" s="287" t="n"/>
      <c r="Z55" s="287" t="n"/>
      <c r="AA55" s="287" t="n"/>
      <c r="AB55" s="287" t="n"/>
    </row>
    <row r="56" ht="12.2" customHeight="1" s="206">
      <c r="H56" s="271" t="inlineStr">
        <is>
          <t>Всего по позиции</t>
        </is>
      </c>
      <c r="R56" s="262" t="inlineStr"/>
      <c r="S56" s="273" t="n">
        <v>1246</v>
      </c>
      <c r="W56" s="262" t="inlineStr"/>
      <c r="Y56" s="273" t="n">
        <v>1246</v>
      </c>
    </row>
    <row r="57" ht="24.6" customHeight="1" s="206">
      <c r="A57" s="262" t="inlineStr">
        <is>
          <t>3</t>
        </is>
      </c>
      <c r="B57" s="271" t="inlineStr">
        <is>
          <t>3</t>
        </is>
      </c>
      <c r="C57" s="271" t="inlineStr">
        <is>
          <t>ГЭСНр 65-01-005-02</t>
        </is>
      </c>
      <c r="H57" s="271" t="inlineStr">
        <is>
          <t>Смена вентилей и клапанов обратных муфтовых диаметром: свыше 20 до 32 мм</t>
        </is>
      </c>
      <c r="K57" s="271" t="inlineStr">
        <is>
          <t>100 шт</t>
        </is>
      </c>
      <c r="M57" s="272" t="n">
        <v>0.02</v>
      </c>
      <c r="O57" s="246" t="inlineStr"/>
      <c r="P57" s="273" t="n">
        <v>0.02</v>
      </c>
      <c r="Q57" s="246" t="inlineStr"/>
      <c r="R57" s="246" t="inlineStr"/>
      <c r="S57" s="246" t="inlineStr"/>
      <c r="W57" s="246" t="inlineStr"/>
      <c r="Y57" s="246" t="inlineStr"/>
    </row>
    <row r="58" ht="12.2" customHeight="1" s="206">
      <c r="A58" s="262" t="inlineStr"/>
      <c r="B58" s="262" t="inlineStr"/>
      <c r="C58" s="262" t="inlineStr">
        <is>
          <t xml:space="preserve">             1</t>
        </is>
      </c>
      <c r="H58" s="262" t="inlineStr">
        <is>
          <t>ОТ(ЗТ)</t>
        </is>
      </c>
      <c r="K58" s="262" t="inlineStr">
        <is>
          <t>чел.-ч</t>
        </is>
      </c>
      <c r="M58" s="246" t="inlineStr"/>
      <c r="O58" s="246" t="inlineStr"/>
      <c r="P58" s="272" t="n">
        <v>2.06</v>
      </c>
      <c r="Q58" s="246" t="inlineStr"/>
      <c r="R58" s="246" t="inlineStr"/>
      <c r="S58" s="246" t="inlineStr"/>
      <c r="W58" s="246" t="inlineStr"/>
      <c r="Y58" s="273" t="n">
        <v>1036.55</v>
      </c>
    </row>
    <row r="59" ht="12.2" customHeight="1" s="206">
      <c r="A59" s="262" t="inlineStr"/>
      <c r="B59" s="262" t="inlineStr"/>
      <c r="C59" s="262" t="inlineStr">
        <is>
          <t>1-100-35</t>
        </is>
      </c>
      <c r="H59" s="262" t="inlineStr">
        <is>
          <t>Средний разряд работы 3,5</t>
        </is>
      </c>
      <c r="K59" s="262" t="inlineStr">
        <is>
          <t>чел.-ч</t>
        </is>
      </c>
      <c r="M59" s="283" t="n">
        <v>103</v>
      </c>
      <c r="O59" s="246" t="inlineStr"/>
      <c r="P59" s="272" t="n">
        <v>2.06</v>
      </c>
      <c r="Q59" s="246" t="inlineStr"/>
      <c r="R59" s="246" t="inlineStr"/>
      <c r="S59" s="272" t="n">
        <v>503.18</v>
      </c>
      <c r="W59" s="246" t="inlineStr"/>
      <c r="Y59" s="272" t="n">
        <v>1036.55</v>
      </c>
    </row>
    <row r="60" ht="12.2" customHeight="1" s="206">
      <c r="A60" s="262" t="inlineStr"/>
      <c r="B60" s="262" t="inlineStr"/>
      <c r="C60" s="262" t="inlineStr">
        <is>
          <t xml:space="preserve">             2</t>
        </is>
      </c>
      <c r="H60" s="262" t="inlineStr">
        <is>
          <t>ЭМ</t>
        </is>
      </c>
      <c r="K60" s="262" t="inlineStr"/>
      <c r="M60" s="246" t="inlineStr"/>
      <c r="O60" s="246" t="inlineStr"/>
      <c r="P60" s="246" t="inlineStr"/>
      <c r="Q60" s="246" t="inlineStr"/>
      <c r="R60" s="246" t="inlineStr"/>
      <c r="S60" s="246" t="inlineStr"/>
      <c r="W60" s="246" t="inlineStr"/>
      <c r="Y60" s="273" t="n">
        <v>1.54</v>
      </c>
    </row>
    <row r="61" ht="12.2" customHeight="1" s="206">
      <c r="A61" s="276" t="inlineStr"/>
      <c r="B61" s="276" t="inlineStr"/>
      <c r="C61" s="276" t="inlineStr"/>
      <c r="H61" s="276" t="inlineStr">
        <is>
          <t>ОТм(ЗТм)</t>
        </is>
      </c>
      <c r="K61" s="276" t="inlineStr">
        <is>
          <t>чел.-ч</t>
        </is>
      </c>
      <c r="M61" s="277" t="inlineStr"/>
      <c r="O61" s="277" t="inlineStr"/>
      <c r="P61" s="288" t="n">
        <v>0.0024</v>
      </c>
      <c r="Q61" s="277" t="inlineStr"/>
      <c r="R61" s="277" t="inlineStr"/>
      <c r="S61" s="277" t="inlineStr"/>
      <c r="W61" s="277" t="inlineStr"/>
      <c r="Y61" s="273" t="n">
        <v>1.28</v>
      </c>
    </row>
    <row r="62" ht="24.6" customHeight="1" s="206">
      <c r="A62" s="262" t="inlineStr"/>
      <c r="B62" s="262" t="inlineStr"/>
      <c r="C62" s="262" t="inlineStr">
        <is>
          <t>91.14.02-001</t>
        </is>
      </c>
      <c r="H62" s="262" t="inlineStr">
        <is>
          <t>Автомобили бортовые, грузоподъемность до 5 т</t>
        </is>
      </c>
      <c r="K62" s="262" t="inlineStr">
        <is>
          <t>маш.-ч</t>
        </is>
      </c>
      <c r="M62" s="272" t="n">
        <v>0.12</v>
      </c>
      <c r="O62" s="246" t="inlineStr"/>
      <c r="P62" s="279" t="n">
        <v>0.0024</v>
      </c>
      <c r="Q62" s="246" t="inlineStr"/>
      <c r="R62" s="246" t="inlineStr"/>
      <c r="S62" s="272" t="n">
        <v>640.84</v>
      </c>
      <c r="W62" s="246" t="inlineStr"/>
      <c r="Y62" s="272" t="n">
        <v>1.54</v>
      </c>
    </row>
    <row r="63" ht="12.2" customHeight="1" s="206">
      <c r="A63" s="262" t="inlineStr"/>
      <c r="B63" s="262" t="inlineStr"/>
      <c r="C63" s="262" t="inlineStr">
        <is>
          <t>4-100-040</t>
        </is>
      </c>
      <c r="H63" s="262" t="inlineStr">
        <is>
          <t>ОТм(ЗТм) Средний разряд машинистов 4,0</t>
        </is>
      </c>
      <c r="K63" s="262" t="inlineStr">
        <is>
          <t>чел.-ч</t>
        </is>
      </c>
      <c r="M63" s="272" t="n">
        <v>0.12</v>
      </c>
      <c r="O63" s="246" t="inlineStr"/>
      <c r="P63" s="279" t="n">
        <v>0.0024</v>
      </c>
      <c r="Q63" s="246" t="inlineStr"/>
      <c r="R63" s="246" t="inlineStr"/>
      <c r="S63" s="272" t="n">
        <v>533.01</v>
      </c>
      <c r="W63" s="246" t="inlineStr"/>
      <c r="Y63" s="272" t="n">
        <v>1.28</v>
      </c>
    </row>
    <row r="64" ht="12.2" customHeight="1" s="206">
      <c r="A64" s="262" t="inlineStr"/>
      <c r="B64" s="262" t="inlineStr"/>
      <c r="C64" s="262" t="inlineStr">
        <is>
          <t xml:space="preserve">             4</t>
        </is>
      </c>
      <c r="H64" s="262" t="inlineStr">
        <is>
          <t>М</t>
        </is>
      </c>
      <c r="K64" s="262" t="inlineStr"/>
      <c r="M64" s="246" t="inlineStr"/>
      <c r="O64" s="246" t="inlineStr"/>
      <c r="P64" s="246" t="inlineStr"/>
      <c r="Q64" s="246" t="inlineStr"/>
      <c r="R64" s="246" t="inlineStr"/>
      <c r="S64" s="246" t="inlineStr"/>
      <c r="W64" s="246" t="inlineStr"/>
      <c r="Y64" s="273" t="n">
        <v>11.63</v>
      </c>
    </row>
    <row r="65" ht="12.2" customHeight="1" s="206">
      <c r="A65" s="262" t="inlineStr"/>
      <c r="B65" s="262" t="inlineStr"/>
      <c r="C65" s="262" t="inlineStr">
        <is>
          <t>01.7.07.29-0101</t>
        </is>
      </c>
      <c r="H65" s="262" t="inlineStr">
        <is>
          <t>Очес льняной</t>
        </is>
      </c>
      <c r="K65" s="262" t="inlineStr">
        <is>
          <t>кг</t>
        </is>
      </c>
      <c r="M65" s="272" t="n">
        <v>1.22</v>
      </c>
      <c r="O65" s="246" t="inlineStr"/>
      <c r="P65" s="279" t="n">
        <v>0.0244</v>
      </c>
      <c r="Q65" s="272" t="n">
        <v>128.4</v>
      </c>
      <c r="R65" s="272" t="n">
        <v>1.31</v>
      </c>
      <c r="S65" s="272" t="n">
        <v>168.2</v>
      </c>
      <c r="W65" s="246" t="inlineStr"/>
      <c r="Y65" s="272" t="n">
        <v>4.1</v>
      </c>
    </row>
    <row r="66" ht="24.6" customHeight="1" s="206">
      <c r="A66" s="262" t="inlineStr"/>
      <c r="B66" s="262" t="inlineStr"/>
      <c r="C66" s="262" t="inlineStr">
        <is>
          <t>14.4.02.04-0142</t>
        </is>
      </c>
      <c r="H66" s="262" t="inlineStr">
        <is>
          <t>Краска масляная МА-0115, мумия, сурик железный</t>
        </is>
      </c>
      <c r="K66" s="262" t="inlineStr">
        <is>
          <t>кг</t>
        </is>
      </c>
      <c r="M66" s="275" t="n">
        <v>2.5</v>
      </c>
      <c r="O66" s="246" t="inlineStr"/>
      <c r="P66" s="272" t="n">
        <v>0.05</v>
      </c>
      <c r="Q66" s="272" t="n">
        <v>79.88</v>
      </c>
      <c r="R66" s="272" t="n">
        <v>1.44</v>
      </c>
      <c r="S66" s="272" t="n">
        <v>115.03</v>
      </c>
      <c r="W66" s="246" t="inlineStr"/>
      <c r="Y66" s="272" t="n">
        <v>5.75</v>
      </c>
    </row>
    <row r="67" ht="36.75" customHeight="1" s="206">
      <c r="A67" s="262" t="inlineStr"/>
      <c r="B67" s="262" t="inlineStr"/>
      <c r="C67" s="262" t="inlineStr">
        <is>
          <t>14.5.05.01-0012</t>
        </is>
      </c>
      <c r="H67" s="262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67" s="262" t="inlineStr">
        <is>
          <t>т</t>
        </is>
      </c>
      <c r="M67" s="279" t="n">
        <v>0.0012</v>
      </c>
      <c r="O67" s="246" t="inlineStr"/>
      <c r="P67" s="280" t="n">
        <v>2.4e-05</v>
      </c>
      <c r="Q67" s="272" t="n">
        <v>60697.21</v>
      </c>
      <c r="R67" s="272" t="n">
        <v>1.22</v>
      </c>
      <c r="S67" s="272" t="n">
        <v>74050.60000000001</v>
      </c>
      <c r="W67" s="246" t="inlineStr"/>
      <c r="Y67" s="272" t="n">
        <v>1.78</v>
      </c>
    </row>
    <row r="68" ht="12.2" customHeight="1" s="206">
      <c r="A68" s="262" t="inlineStr"/>
      <c r="B68" s="262" t="inlineStr"/>
      <c r="C68" s="262" t="inlineStr">
        <is>
          <t>18.1.10.01</t>
        </is>
      </c>
      <c r="H68" s="262" t="inlineStr">
        <is>
          <t>Арматура муфтовая</t>
        </is>
      </c>
      <c r="K68" s="262" t="inlineStr">
        <is>
          <t>шт</t>
        </is>
      </c>
      <c r="M68" s="283" t="n">
        <v>100</v>
      </c>
      <c r="O68" s="246" t="inlineStr"/>
      <c r="P68" s="272" t="n">
        <v>2</v>
      </c>
      <c r="Q68" s="246" t="inlineStr"/>
      <c r="R68" s="246" t="inlineStr"/>
      <c r="S68" s="246" t="inlineStr"/>
      <c r="W68" s="246" t="inlineStr"/>
      <c r="Y68" s="246" t="inlineStr"/>
    </row>
    <row r="69" ht="24.6" customHeight="1" s="206">
      <c r="A69" s="262" t="inlineStr"/>
      <c r="B69" s="262" t="inlineStr"/>
      <c r="C69" s="262" t="inlineStr">
        <is>
          <t>999-9899</t>
        </is>
      </c>
      <c r="H69" s="262" t="inlineStr">
        <is>
          <t>Строительный мусор и масса возвратных материалов</t>
        </is>
      </c>
      <c r="K69" s="262" t="inlineStr">
        <is>
          <t>т</t>
        </is>
      </c>
      <c r="M69" s="272" t="n">
        <v>0.11</v>
      </c>
      <c r="O69" s="246" t="inlineStr"/>
      <c r="P69" s="279" t="n">
        <v>0.0022</v>
      </c>
      <c r="Q69" s="246" t="inlineStr"/>
      <c r="R69" s="246" t="inlineStr"/>
      <c r="S69" s="246" t="inlineStr"/>
      <c r="W69" s="246" t="inlineStr"/>
      <c r="Y69" s="246" t="inlineStr"/>
    </row>
    <row r="70" ht="12.2" customHeight="1" s="206">
      <c r="A70" s="262" t="inlineStr"/>
      <c r="B70" s="262" t="inlineStr"/>
      <c r="C70" s="262" t="inlineStr"/>
      <c r="H70" s="284" t="inlineStr">
        <is>
          <t>Итого прямые затраты</t>
        </is>
      </c>
      <c r="I70" s="255" t="n"/>
      <c r="J70" s="255" t="n"/>
      <c r="K70" s="285" t="inlineStr"/>
      <c r="L70" s="255" t="n"/>
      <c r="M70" s="285" t="inlineStr"/>
      <c r="N70" s="255" t="n"/>
      <c r="O70" s="285" t="inlineStr"/>
      <c r="P70" s="285" t="inlineStr"/>
      <c r="Q70" s="285" t="inlineStr"/>
      <c r="R70" s="285" t="inlineStr"/>
      <c r="S70" s="285" t="inlineStr"/>
      <c r="T70" s="255" t="n"/>
      <c r="U70" s="255" t="n"/>
      <c r="V70" s="255" t="n"/>
      <c r="W70" s="285" t="inlineStr"/>
      <c r="X70" s="255" t="n"/>
      <c r="Y70" s="286" t="n">
        <v>1051</v>
      </c>
      <c r="Z70" s="255" t="n"/>
      <c r="AA70" s="255" t="n"/>
      <c r="AB70" s="255" t="n"/>
    </row>
    <row r="71" ht="12.2" customHeight="1" s="206">
      <c r="C71" s="262" t="inlineStr"/>
      <c r="H71" s="262" t="inlineStr">
        <is>
          <t>ФОТ</t>
        </is>
      </c>
      <c r="K71" s="262" t="inlineStr"/>
      <c r="M71" s="246" t="inlineStr"/>
      <c r="O71" s="246" t="inlineStr"/>
      <c r="P71" s="246" t="inlineStr"/>
      <c r="Q71" s="262" t="inlineStr"/>
      <c r="R71" s="262" t="inlineStr"/>
      <c r="S71" s="262" t="inlineStr"/>
      <c r="W71" s="262" t="inlineStr"/>
      <c r="Y71" s="272" t="n">
        <v>1037.83</v>
      </c>
    </row>
    <row r="72" ht="36.75" customHeight="1" s="206">
      <c r="C72" s="262" t="inlineStr">
        <is>
          <t>812/пр_2020_прил._т._п.99.2_гр.3</t>
        </is>
      </c>
      <c r="H72" s="262" t="inlineStr">
        <is>
          <t>НР (Внутренние санитарно-технические работы: смена труб, санприборов, запорной арматуры и другое)</t>
        </is>
      </c>
      <c r="K72" s="262" t="inlineStr">
        <is>
          <t>%</t>
        </is>
      </c>
      <c r="M72" s="283" t="n">
        <v>103</v>
      </c>
      <c r="O72" s="246" t="inlineStr"/>
      <c r="P72" s="272" t="n">
        <v>103</v>
      </c>
      <c r="Q72" s="262" t="inlineStr"/>
      <c r="R72" s="262" t="inlineStr"/>
      <c r="S72" s="262" t="inlineStr"/>
      <c r="W72" s="262" t="inlineStr"/>
      <c r="Y72" s="272" t="n">
        <v>1068.96</v>
      </c>
    </row>
    <row r="73" ht="36.75" customHeight="1" s="206">
      <c r="C73" s="262" t="inlineStr">
        <is>
          <t>774/пр_2020_прил._т._п.99.2_гр.3</t>
        </is>
      </c>
      <c r="H73" s="262" t="inlineStr">
        <is>
          <t>СП (Внутренние санитарно-технические работы: смена труб, санприборов, запорной арматуры и другое)</t>
        </is>
      </c>
      <c r="K73" s="262" t="inlineStr">
        <is>
          <t>%</t>
        </is>
      </c>
      <c r="M73" s="283" t="n">
        <v>52</v>
      </c>
      <c r="O73" s="246" t="inlineStr"/>
      <c r="P73" s="272" t="n">
        <v>52</v>
      </c>
      <c r="Q73" s="262" t="inlineStr"/>
      <c r="R73" s="262" t="inlineStr"/>
      <c r="S73" s="262" t="inlineStr"/>
      <c r="W73" s="262" t="inlineStr"/>
      <c r="Y73" s="272" t="n">
        <v>539.67</v>
      </c>
    </row>
    <row r="74">
      <c r="A74" s="287" t="n"/>
      <c r="B74" s="287" t="n"/>
      <c r="C74" s="287" t="n"/>
      <c r="D74" s="287" t="n"/>
      <c r="E74" s="287" t="n"/>
      <c r="F74" s="287" t="n"/>
      <c r="G74" s="287" t="n"/>
      <c r="H74" s="287" t="n"/>
      <c r="I74" s="287" t="n"/>
      <c r="J74" s="287" t="n"/>
      <c r="K74" s="287" t="n"/>
      <c r="L74" s="287" t="n"/>
      <c r="M74" s="287" t="n"/>
      <c r="N74" s="287" t="n"/>
      <c r="O74" s="287" t="n"/>
      <c r="P74" s="287" t="n"/>
      <c r="Q74" s="287" t="n"/>
      <c r="R74" s="287" t="n"/>
      <c r="S74" s="287" t="n"/>
      <c r="T74" s="287" t="n"/>
      <c r="U74" s="287" t="n"/>
      <c r="V74" s="287" t="n"/>
      <c r="W74" s="287" t="n"/>
      <c r="X74" s="287" t="n"/>
      <c r="Y74" s="287" t="n"/>
      <c r="Z74" s="287" t="n"/>
      <c r="AA74" s="287" t="n"/>
      <c r="AB74" s="287" t="n"/>
    </row>
    <row r="75" ht="12.2" customHeight="1" s="206">
      <c r="H75" s="271" t="inlineStr">
        <is>
          <t>Всего по позиции</t>
        </is>
      </c>
      <c r="R75" s="262" t="inlineStr"/>
      <c r="S75" s="273" t="n">
        <v>132981.5</v>
      </c>
      <c r="W75" s="262" t="inlineStr"/>
      <c r="Y75" s="273" t="n">
        <v>2659.63</v>
      </c>
    </row>
    <row r="76" ht="48.95" customHeight="1" s="206">
      <c r="A76" s="262" t="inlineStr">
        <is>
          <t>4</t>
        </is>
      </c>
      <c r="B76" s="271" t="inlineStr">
        <is>
          <t>4</t>
        </is>
      </c>
      <c r="C76" s="271" t="inlineStr">
        <is>
          <t>18.1.09.06-0043</t>
        </is>
      </c>
      <c r="H76" s="271" t="inlineStr">
        <is>
          <t>Кран шаровой латунный 11Б41п3, присоединение к трубопроводу муфтовое, номинальное давление 1,6 МПа, номинальный диаметр 25 мм</t>
        </is>
      </c>
      <c r="K76" s="271" t="inlineStr">
        <is>
          <t>шт</t>
        </is>
      </c>
      <c r="M76" s="283" t="n">
        <v>1</v>
      </c>
      <c r="O76" s="246" t="inlineStr"/>
      <c r="P76" s="273" t="n">
        <v>1</v>
      </c>
      <c r="Q76" s="272" t="n">
        <v>336.72</v>
      </c>
      <c r="R76" s="272" t="n">
        <v>1.49</v>
      </c>
      <c r="S76" s="272" t="n">
        <v>501.71</v>
      </c>
      <c r="W76" s="246" t="inlineStr"/>
      <c r="Y76" s="272" t="n">
        <v>501.71</v>
      </c>
    </row>
    <row r="77" ht="12.2" customHeight="1" s="206">
      <c r="C77" s="262" t="inlineStr"/>
      <c r="H77" s="262" t="inlineStr"/>
      <c r="K77" s="262" t="inlineStr"/>
      <c r="M77" s="246" t="inlineStr"/>
      <c r="O77" s="246" t="inlineStr"/>
      <c r="P77" s="246" t="inlineStr"/>
      <c r="Q77" s="262" t="inlineStr"/>
      <c r="R77" s="262" t="inlineStr"/>
      <c r="S77" s="262" t="inlineStr"/>
      <c r="W77" s="262" t="inlineStr"/>
      <c r="Y77" s="246" t="inlineStr"/>
    </row>
    <row r="78">
      <c r="A78" s="287" t="n"/>
      <c r="B78" s="287" t="n"/>
      <c r="C78" s="287" t="n"/>
      <c r="D78" s="287" t="n"/>
      <c r="E78" s="287" t="n"/>
      <c r="F78" s="287" t="n"/>
      <c r="G78" s="287" t="n"/>
      <c r="H78" s="287" t="n"/>
      <c r="I78" s="287" t="n"/>
      <c r="J78" s="287" t="n"/>
      <c r="K78" s="287" t="n"/>
      <c r="L78" s="287" t="n"/>
      <c r="M78" s="287" t="n"/>
      <c r="N78" s="287" t="n"/>
      <c r="O78" s="287" t="n"/>
      <c r="P78" s="287" t="n"/>
      <c r="Q78" s="287" t="n"/>
      <c r="R78" s="287" t="n"/>
      <c r="S78" s="287" t="n"/>
      <c r="T78" s="287" t="n"/>
      <c r="U78" s="287" t="n"/>
      <c r="V78" s="287" t="n"/>
      <c r="W78" s="287" t="n"/>
      <c r="X78" s="287" t="n"/>
      <c r="Y78" s="287" t="n"/>
      <c r="Z78" s="287" t="n"/>
      <c r="AA78" s="287" t="n"/>
      <c r="AB78" s="287" t="n"/>
    </row>
    <row r="79" ht="12.2" customHeight="1" s="206">
      <c r="H79" s="271" t="inlineStr">
        <is>
          <t>Всего по позиции</t>
        </is>
      </c>
      <c r="R79" s="262" t="inlineStr"/>
      <c r="S79" s="273" t="n">
        <v>501.71</v>
      </c>
      <c r="W79" s="262" t="inlineStr"/>
      <c r="Y79" s="273" t="n">
        <v>501.71</v>
      </c>
    </row>
    <row r="80" ht="48.95" customHeight="1" s="206">
      <c r="A80" s="262" t="inlineStr">
        <is>
          <t>5</t>
        </is>
      </c>
      <c r="B80" s="271" t="inlineStr">
        <is>
          <t>5</t>
        </is>
      </c>
      <c r="C80" s="271" t="inlineStr">
        <is>
          <t>18.1.09.06-0044</t>
        </is>
      </c>
      <c r="H80" s="271" t="inlineStr">
        <is>
          <t>Кран шаровой латунный 11Б41п3, присоединение к трубопроводу муфтовое, номинальное давление 1,6 МПа, номинальный диаметр 32 мм</t>
        </is>
      </c>
      <c r="K80" s="271" t="inlineStr">
        <is>
          <t>шт</t>
        </is>
      </c>
      <c r="M80" s="283" t="n">
        <v>1</v>
      </c>
      <c r="O80" s="246" t="inlineStr"/>
      <c r="P80" s="273" t="n">
        <v>1</v>
      </c>
      <c r="Q80" s="272" t="n">
        <v>610.53</v>
      </c>
      <c r="R80" s="272" t="n">
        <v>1.49</v>
      </c>
      <c r="S80" s="272" t="n">
        <v>909.6900000000001</v>
      </c>
      <c r="W80" s="246" t="inlineStr"/>
      <c r="Y80" s="272" t="n">
        <v>909.6900000000001</v>
      </c>
    </row>
    <row r="81" ht="12.2" customHeight="1" s="206">
      <c r="C81" s="262" t="inlineStr"/>
      <c r="H81" s="262" t="inlineStr"/>
      <c r="K81" s="262" t="inlineStr"/>
      <c r="M81" s="246" t="inlineStr"/>
      <c r="O81" s="246" t="inlineStr"/>
      <c r="P81" s="246" t="inlineStr"/>
      <c r="Q81" s="262" t="inlineStr"/>
      <c r="R81" s="262" t="inlineStr"/>
      <c r="S81" s="262" t="inlineStr"/>
      <c r="W81" s="262" t="inlineStr"/>
      <c r="Y81" s="246" t="inlineStr"/>
    </row>
    <row r="82">
      <c r="A82" s="287" t="n"/>
      <c r="B82" s="287" t="n"/>
      <c r="C82" s="287" t="n"/>
      <c r="D82" s="287" t="n"/>
      <c r="E82" s="287" t="n"/>
      <c r="F82" s="287" t="n"/>
      <c r="G82" s="287" t="n"/>
      <c r="H82" s="287" t="n"/>
      <c r="I82" s="287" t="n"/>
      <c r="J82" s="287" t="n"/>
      <c r="K82" s="287" t="n"/>
      <c r="L82" s="287" t="n"/>
      <c r="M82" s="287" t="n"/>
      <c r="N82" s="287" t="n"/>
      <c r="O82" s="287" t="n"/>
      <c r="P82" s="287" t="n"/>
      <c r="Q82" s="287" t="n"/>
      <c r="R82" s="287" t="n"/>
      <c r="S82" s="287" t="n"/>
      <c r="T82" s="287" t="n"/>
      <c r="U82" s="287" t="n"/>
      <c r="V82" s="287" t="n"/>
      <c r="W82" s="287" t="n"/>
      <c r="X82" s="287" t="n"/>
      <c r="Y82" s="287" t="n"/>
      <c r="Z82" s="287" t="n"/>
      <c r="AA82" s="287" t="n"/>
      <c r="AB82" s="287" t="n"/>
    </row>
    <row r="83" ht="12.2" customHeight="1" s="206">
      <c r="H83" s="271" t="inlineStr">
        <is>
          <t>Всего по позиции</t>
        </is>
      </c>
      <c r="R83" s="262" t="inlineStr"/>
      <c r="S83" s="273" t="n">
        <v>909.6900000000001</v>
      </c>
      <c r="W83" s="262" t="inlineStr"/>
      <c r="Y83" s="273" t="n">
        <v>909.6900000000001</v>
      </c>
    </row>
    <row r="84" ht="24.6" customHeight="1" s="206">
      <c r="A84" s="262" t="inlineStr">
        <is>
          <t>6</t>
        </is>
      </c>
      <c r="B84" s="271" t="inlineStr">
        <is>
          <t>6</t>
        </is>
      </c>
      <c r="C84" s="271" t="inlineStr">
        <is>
          <t>ГЭСНр 65-01-009-03</t>
        </is>
      </c>
      <c r="H84" s="271" t="inlineStr">
        <is>
          <t>Смена внутренних трубопроводов из стальных труб диаметром: до 25 мм</t>
        </is>
      </c>
      <c r="K84" s="271" t="inlineStr">
        <is>
          <t>100 м</t>
        </is>
      </c>
      <c r="M84" s="272" t="n">
        <v>0.01</v>
      </c>
      <c r="O84" s="246" t="inlineStr"/>
      <c r="P84" s="273" t="n">
        <v>0.01</v>
      </c>
      <c r="Q84" s="246" t="inlineStr"/>
      <c r="R84" s="246" t="inlineStr"/>
      <c r="S84" s="246" t="inlineStr"/>
      <c r="W84" s="246" t="inlineStr"/>
      <c r="Y84" s="246" t="inlineStr"/>
    </row>
    <row r="85" ht="12.2" customHeight="1" s="206">
      <c r="A85" s="262" t="inlineStr"/>
      <c r="B85" s="262" t="inlineStr"/>
      <c r="C85" s="262" t="inlineStr">
        <is>
          <t xml:space="preserve">             1</t>
        </is>
      </c>
      <c r="H85" s="262" t="inlineStr">
        <is>
          <t>ОТ(ЗТ)</t>
        </is>
      </c>
      <c r="K85" s="262" t="inlineStr">
        <is>
          <t>чел.-ч</t>
        </is>
      </c>
      <c r="M85" s="246" t="inlineStr"/>
      <c r="O85" s="246" t="inlineStr"/>
      <c r="P85" s="279" t="n">
        <v>0.9483</v>
      </c>
      <c r="Q85" s="246" t="inlineStr"/>
      <c r="R85" s="246" t="inlineStr"/>
      <c r="S85" s="246" t="inlineStr"/>
      <c r="W85" s="246" t="inlineStr"/>
      <c r="Y85" s="273" t="n">
        <v>505.45</v>
      </c>
    </row>
    <row r="86" ht="12.2" customHeight="1" s="206">
      <c r="A86" s="262" t="inlineStr"/>
      <c r="B86" s="262" t="inlineStr"/>
      <c r="C86" s="262" t="inlineStr">
        <is>
          <t>1-100-40</t>
        </is>
      </c>
      <c r="H86" s="262" t="inlineStr">
        <is>
          <t>Средний разряд работы 4,0</t>
        </is>
      </c>
      <c r="K86" s="262" t="inlineStr">
        <is>
          <t>чел.-ч</t>
        </is>
      </c>
      <c r="M86" s="272" t="n">
        <v>94.83</v>
      </c>
      <c r="O86" s="246" t="inlineStr"/>
      <c r="P86" s="279" t="n">
        <v>0.9483</v>
      </c>
      <c r="Q86" s="246" t="inlineStr"/>
      <c r="R86" s="246" t="inlineStr"/>
      <c r="S86" s="272" t="n">
        <v>533.01</v>
      </c>
      <c r="W86" s="246" t="inlineStr"/>
      <c r="Y86" s="272" t="n">
        <v>505.45</v>
      </c>
    </row>
    <row r="87" ht="12.2" customHeight="1" s="206">
      <c r="A87" s="262" t="inlineStr"/>
      <c r="B87" s="262" t="inlineStr"/>
      <c r="C87" s="262" t="inlineStr">
        <is>
          <t xml:space="preserve">             2</t>
        </is>
      </c>
      <c r="H87" s="262" t="inlineStr">
        <is>
          <t>ЭМ</t>
        </is>
      </c>
      <c r="K87" s="262" t="inlineStr"/>
      <c r="M87" s="246" t="inlineStr"/>
      <c r="O87" s="246" t="inlineStr"/>
      <c r="P87" s="246" t="inlineStr"/>
      <c r="Q87" s="246" t="inlineStr"/>
      <c r="R87" s="246" t="inlineStr"/>
      <c r="S87" s="246" t="inlineStr"/>
      <c r="W87" s="246" t="inlineStr"/>
      <c r="Y87" s="273" t="n">
        <v>3.14</v>
      </c>
    </row>
    <row r="88" ht="12.2" customHeight="1" s="206">
      <c r="A88" s="276" t="inlineStr"/>
      <c r="B88" s="276" t="inlineStr"/>
      <c r="C88" s="276" t="inlineStr"/>
      <c r="H88" s="276" t="inlineStr">
        <is>
          <t>ОТм(ЗТм)</t>
        </is>
      </c>
      <c r="K88" s="276" t="inlineStr">
        <is>
          <t>чел.-ч</t>
        </is>
      </c>
      <c r="M88" s="277" t="inlineStr"/>
      <c r="O88" s="277" t="inlineStr"/>
      <c r="P88" s="288" t="n">
        <v>0.0042</v>
      </c>
      <c r="Q88" s="277" t="inlineStr"/>
      <c r="R88" s="277" t="inlineStr"/>
      <c r="S88" s="277" t="inlineStr"/>
      <c r="W88" s="277" t="inlineStr"/>
      <c r="Y88" s="273" t="n">
        <v>2.11</v>
      </c>
    </row>
    <row r="89" ht="24.6" customHeight="1" s="206">
      <c r="A89" s="262" t="inlineStr"/>
      <c r="B89" s="262" t="inlineStr"/>
      <c r="C89" s="262" t="inlineStr">
        <is>
          <t>91.06.06-048</t>
        </is>
      </c>
      <c r="H89" s="262" t="inlineStr">
        <is>
          <t>Подъемники одномачтовые, грузоподъемность до 500 кг, высота подъема 45 м</t>
        </is>
      </c>
      <c r="K89" s="262" t="inlineStr">
        <is>
          <t>маш.-ч</t>
        </is>
      </c>
      <c r="M89" s="272" t="n">
        <v>0.21</v>
      </c>
      <c r="O89" s="246" t="inlineStr"/>
      <c r="P89" s="279" t="n">
        <v>0.0021</v>
      </c>
      <c r="Q89" s="272" t="n">
        <v>37.32</v>
      </c>
      <c r="R89" s="272" t="n">
        <v>1.52</v>
      </c>
      <c r="S89" s="272" t="n">
        <v>56.73</v>
      </c>
      <c r="W89" s="246" t="inlineStr"/>
      <c r="Y89" s="272" t="n">
        <v>0.12</v>
      </c>
    </row>
    <row r="90" ht="12.2" customHeight="1" s="206">
      <c r="A90" s="262" t="inlineStr"/>
      <c r="B90" s="262" t="inlineStr"/>
      <c r="C90" s="262" t="inlineStr">
        <is>
          <t>4-100-030</t>
        </is>
      </c>
      <c r="H90" s="262" t="inlineStr">
        <is>
          <t>ОТм(ЗТм) Средний разряд машинистов 3,0</t>
        </is>
      </c>
      <c r="K90" s="262" t="inlineStr">
        <is>
          <t>чел.-ч</t>
        </is>
      </c>
      <c r="M90" s="272" t="n">
        <v>0.21</v>
      </c>
      <c r="O90" s="246" t="inlineStr"/>
      <c r="P90" s="279" t="n">
        <v>0.0021</v>
      </c>
      <c r="Q90" s="246" t="inlineStr"/>
      <c r="R90" s="246" t="inlineStr"/>
      <c r="S90" s="272" t="n">
        <v>473.35</v>
      </c>
      <c r="W90" s="246" t="inlineStr"/>
      <c r="Y90" s="272" t="n">
        <v>0.99</v>
      </c>
    </row>
    <row r="91" ht="24.6" customHeight="1" s="206">
      <c r="A91" s="262" t="inlineStr"/>
      <c r="B91" s="262" t="inlineStr"/>
      <c r="C91" s="262" t="inlineStr">
        <is>
          <t>91.14.02-001</t>
        </is>
      </c>
      <c r="H91" s="262" t="inlineStr">
        <is>
          <t>Автомобили бортовые, грузоподъемность до 5 т</t>
        </is>
      </c>
      <c r="K91" s="262" t="inlineStr">
        <is>
          <t>маш.-ч</t>
        </is>
      </c>
      <c r="M91" s="272" t="n">
        <v>0.21</v>
      </c>
      <c r="O91" s="246" t="inlineStr"/>
      <c r="P91" s="279" t="n">
        <v>0.0021</v>
      </c>
      <c r="Q91" s="246" t="inlineStr"/>
      <c r="R91" s="246" t="inlineStr"/>
      <c r="S91" s="272" t="n">
        <v>640.84</v>
      </c>
      <c r="W91" s="246" t="inlineStr"/>
      <c r="Y91" s="272" t="n">
        <v>1.35</v>
      </c>
    </row>
    <row r="92" ht="12.2" customHeight="1" s="206">
      <c r="A92" s="262" t="inlineStr"/>
      <c r="B92" s="262" t="inlineStr"/>
      <c r="C92" s="262" t="inlineStr">
        <is>
          <t>4-100-040</t>
        </is>
      </c>
      <c r="H92" s="262" t="inlineStr">
        <is>
          <t>ОТм(ЗТм) Средний разряд машинистов 4,0</t>
        </is>
      </c>
      <c r="K92" s="262" t="inlineStr">
        <is>
          <t>чел.-ч</t>
        </is>
      </c>
      <c r="M92" s="272" t="n">
        <v>0.21</v>
      </c>
      <c r="O92" s="246" t="inlineStr"/>
      <c r="P92" s="279" t="n">
        <v>0.0021</v>
      </c>
      <c r="Q92" s="246" t="inlineStr"/>
      <c r="R92" s="246" t="inlineStr"/>
      <c r="S92" s="272" t="n">
        <v>533.01</v>
      </c>
      <c r="W92" s="246" t="inlineStr"/>
      <c r="Y92" s="272" t="n">
        <v>1.12</v>
      </c>
    </row>
    <row r="93" ht="12.2" customHeight="1" s="206">
      <c r="A93" s="262" t="inlineStr"/>
      <c r="B93" s="262" t="inlineStr"/>
      <c r="C93" s="262" t="inlineStr">
        <is>
          <t>91.17.04-042</t>
        </is>
      </c>
      <c r="H93" s="262" t="inlineStr">
        <is>
          <t>Аппараты для газовой сварки и резки</t>
        </is>
      </c>
      <c r="K93" s="262" t="inlineStr">
        <is>
          <t>маш.-ч</t>
        </is>
      </c>
      <c r="M93" s="272" t="n">
        <v>3.07</v>
      </c>
      <c r="O93" s="246" t="inlineStr"/>
      <c r="P93" s="279" t="n">
        <v>0.0307</v>
      </c>
      <c r="Q93" s="272" t="n">
        <v>4.35</v>
      </c>
      <c r="R93" s="272" t="n">
        <v>1.21</v>
      </c>
      <c r="S93" s="272" t="n">
        <v>5.26</v>
      </c>
      <c r="W93" s="246" t="inlineStr"/>
      <c r="Y93" s="272" t="n">
        <v>0.16</v>
      </c>
    </row>
    <row r="94" ht="24.6" customHeight="1" s="206">
      <c r="A94" s="262" t="inlineStr"/>
      <c r="B94" s="262" t="inlineStr"/>
      <c r="C94" s="262" t="inlineStr">
        <is>
          <t>91.17.04-233</t>
        </is>
      </c>
      <c r="H94" s="262" t="inlineStr">
        <is>
          <t>Аппараты сварочные для ручной дуговой сварки, сварочный ток до 350 А</t>
        </is>
      </c>
      <c r="K94" s="262" t="inlineStr">
        <is>
          <t>маш.-ч</t>
        </is>
      </c>
      <c r="M94" s="272" t="n">
        <v>4.58</v>
      </c>
      <c r="O94" s="246" t="inlineStr"/>
      <c r="P94" s="279" t="n">
        <v>0.0458</v>
      </c>
      <c r="Q94" s="246" t="inlineStr"/>
      <c r="R94" s="246" t="inlineStr"/>
      <c r="S94" s="272" t="n">
        <v>32.87</v>
      </c>
      <c r="W94" s="246" t="inlineStr"/>
      <c r="Y94" s="272" t="n">
        <v>1.51</v>
      </c>
    </row>
    <row r="95" ht="12.2" customHeight="1" s="206">
      <c r="A95" s="262" t="inlineStr"/>
      <c r="B95" s="262" t="inlineStr"/>
      <c r="C95" s="262" t="inlineStr">
        <is>
          <t xml:space="preserve">             4</t>
        </is>
      </c>
      <c r="H95" s="262" t="inlineStr">
        <is>
          <t>М</t>
        </is>
      </c>
      <c r="K95" s="262" t="inlineStr"/>
      <c r="M95" s="246" t="inlineStr"/>
      <c r="O95" s="246" t="inlineStr"/>
      <c r="P95" s="246" t="inlineStr"/>
      <c r="Q95" s="246" t="inlineStr"/>
      <c r="R95" s="246" t="inlineStr"/>
      <c r="S95" s="246" t="inlineStr"/>
      <c r="W95" s="246" t="inlineStr"/>
      <c r="Y95" s="273" t="n">
        <v>4.96</v>
      </c>
    </row>
    <row r="96" ht="12.2" customHeight="1" s="206">
      <c r="A96" s="262" t="inlineStr"/>
      <c r="B96" s="262" t="inlineStr"/>
      <c r="C96" s="262" t="inlineStr">
        <is>
          <t>01.3.02.03-0001</t>
        </is>
      </c>
      <c r="H96" s="262" t="inlineStr">
        <is>
          <t>Ацетилен газообразный технический</t>
        </is>
      </c>
      <c r="K96" s="262" t="inlineStr">
        <is>
          <t>м3</t>
        </is>
      </c>
      <c r="M96" s="272" t="n">
        <v>0.23</v>
      </c>
      <c r="O96" s="246" t="inlineStr"/>
      <c r="P96" s="279" t="n">
        <v>0.0023</v>
      </c>
      <c r="Q96" s="246" t="inlineStr"/>
      <c r="R96" s="246" t="inlineStr"/>
      <c r="S96" s="272" t="n">
        <v>526.35</v>
      </c>
      <c r="W96" s="246" t="inlineStr"/>
      <c r="Y96" s="272" t="n">
        <v>1.21</v>
      </c>
    </row>
    <row r="97" ht="12.2" customHeight="1" s="206">
      <c r="A97" s="262" t="inlineStr"/>
      <c r="B97" s="262" t="inlineStr"/>
      <c r="C97" s="262" t="inlineStr">
        <is>
          <t>01.3.02.08-0001</t>
        </is>
      </c>
      <c r="H97" s="262" t="inlineStr">
        <is>
          <t>Кислород газообразный технический</t>
        </is>
      </c>
      <c r="K97" s="262" t="inlineStr">
        <is>
          <t>м3</t>
        </is>
      </c>
      <c r="M97" s="272" t="n">
        <v>0.51</v>
      </c>
      <c r="O97" s="246" t="inlineStr"/>
      <c r="P97" s="279" t="n">
        <v>0.0051</v>
      </c>
      <c r="Q97" s="272" t="n">
        <v>114.64</v>
      </c>
      <c r="R97" s="272" t="n">
        <v>0.83</v>
      </c>
      <c r="S97" s="272" t="n">
        <v>95.15000000000001</v>
      </c>
      <c r="W97" s="246" t="inlineStr"/>
      <c r="Y97" s="272" t="n">
        <v>0.49</v>
      </c>
    </row>
    <row r="98" ht="12.2" customHeight="1" s="206">
      <c r="A98" s="262" t="inlineStr"/>
      <c r="B98" s="262" t="inlineStr"/>
      <c r="C98" s="262" t="inlineStr">
        <is>
          <t>01.7.07.29-0101</t>
        </is>
      </c>
      <c r="H98" s="262" t="inlineStr">
        <is>
          <t>Очес льняной</t>
        </is>
      </c>
      <c r="K98" s="262" t="inlineStr">
        <is>
          <t>кг</t>
        </is>
      </c>
      <c r="M98" s="272" t="n">
        <v>0.05</v>
      </c>
      <c r="O98" s="246" t="inlineStr"/>
      <c r="P98" s="279" t="n">
        <v>0.0005</v>
      </c>
      <c r="Q98" s="272" t="n">
        <v>128.4</v>
      </c>
      <c r="R98" s="272" t="n">
        <v>1.31</v>
      </c>
      <c r="S98" s="272" t="n">
        <v>168.2</v>
      </c>
      <c r="W98" s="246" t="inlineStr"/>
      <c r="Y98" s="272" t="n">
        <v>0.08</v>
      </c>
    </row>
    <row r="99" ht="24.6" customHeight="1" s="206">
      <c r="A99" s="262" t="inlineStr"/>
      <c r="B99" s="262" t="inlineStr"/>
      <c r="C99" s="262" t="inlineStr">
        <is>
          <t>01.7.11.04-0072</t>
        </is>
      </c>
      <c r="H99" s="262" t="inlineStr">
        <is>
          <t>Проволока сварочная без покрытия СВ-08Г2С, диаметр 4 мм</t>
        </is>
      </c>
      <c r="K99" s="262" t="inlineStr">
        <is>
          <t>т</t>
        </is>
      </c>
      <c r="M99" s="279" t="n">
        <v>0.0004</v>
      </c>
      <c r="O99" s="246" t="inlineStr"/>
      <c r="P99" s="280" t="n">
        <v>4e-06</v>
      </c>
      <c r="Q99" s="272" t="n">
        <v>97282.88</v>
      </c>
      <c r="R99" s="272" t="n">
        <v>1.12</v>
      </c>
      <c r="S99" s="272" t="n">
        <v>108956.83</v>
      </c>
      <c r="W99" s="246" t="inlineStr"/>
      <c r="Y99" s="272" t="n">
        <v>0.44</v>
      </c>
    </row>
    <row r="100" ht="36.75" customHeight="1" s="206">
      <c r="A100" s="262" t="inlineStr"/>
      <c r="B100" s="262" t="inlineStr"/>
      <c r="C100" s="262" t="inlineStr">
        <is>
          <t>01.7.11.07-0227</t>
        </is>
      </c>
      <c r="H100" s="262" t="inlineStr">
        <is>
          <t>Электроды сварочные для сварки низколегированных и углеродистых сталей УОНИ 13/45, Э42А, диаметр 4-5 мм</t>
        </is>
      </c>
      <c r="K100" s="262" t="inlineStr">
        <is>
          <t>кг</t>
        </is>
      </c>
      <c r="M100" s="275" t="n">
        <v>1.9</v>
      </c>
      <c r="O100" s="246" t="inlineStr"/>
      <c r="P100" s="274" t="n">
        <v>0.019</v>
      </c>
      <c r="Q100" s="272" t="n">
        <v>155.63</v>
      </c>
      <c r="R100" s="272" t="n">
        <v>0.87</v>
      </c>
      <c r="S100" s="272" t="n">
        <v>135.4</v>
      </c>
      <c r="W100" s="246" t="inlineStr"/>
      <c r="Y100" s="272" t="n">
        <v>2.57</v>
      </c>
    </row>
    <row r="101" ht="24.6" customHeight="1" s="206">
      <c r="A101" s="262" t="inlineStr"/>
      <c r="B101" s="262" t="inlineStr"/>
      <c r="C101" s="262" t="inlineStr">
        <is>
          <t>14.4.02.04-0142</t>
        </is>
      </c>
      <c r="H101" s="262" t="inlineStr">
        <is>
          <t>Краска масляная МА-0115, мумия, сурик железный</t>
        </is>
      </c>
      <c r="K101" s="262" t="inlineStr">
        <is>
          <t>кг</t>
        </is>
      </c>
      <c r="M101" s="272" t="n">
        <v>0.11</v>
      </c>
      <c r="O101" s="246" t="inlineStr"/>
      <c r="P101" s="279" t="n">
        <v>0.0011</v>
      </c>
      <c r="Q101" s="272" t="n">
        <v>79.88</v>
      </c>
      <c r="R101" s="272" t="n">
        <v>1.44</v>
      </c>
      <c r="S101" s="272" t="n">
        <v>115.03</v>
      </c>
      <c r="W101" s="246" t="inlineStr"/>
      <c r="Y101" s="272" t="n">
        <v>0.13</v>
      </c>
    </row>
    <row r="102" ht="36.75" customHeight="1" s="206">
      <c r="A102" s="262" t="inlineStr"/>
      <c r="B102" s="262" t="inlineStr"/>
      <c r="C102" s="262" t="inlineStr">
        <is>
          <t>14.5.05.01-0012</t>
        </is>
      </c>
      <c r="H102" s="262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102" s="262" t="inlineStr">
        <is>
          <t>т</t>
        </is>
      </c>
      <c r="M102" s="281" t="n">
        <v>5e-05</v>
      </c>
      <c r="O102" s="246" t="inlineStr"/>
      <c r="P102" s="282" t="n">
        <v>5e-07</v>
      </c>
      <c r="Q102" s="272" t="n">
        <v>60697.21</v>
      </c>
      <c r="R102" s="272" t="n">
        <v>1.22</v>
      </c>
      <c r="S102" s="272" t="n">
        <v>74050.60000000001</v>
      </c>
      <c r="W102" s="246" t="inlineStr"/>
      <c r="Y102" s="272" t="n">
        <v>0.04</v>
      </c>
    </row>
    <row r="103" ht="12.2" customHeight="1" s="206">
      <c r="A103" s="262" t="inlineStr"/>
      <c r="B103" s="262" t="inlineStr"/>
      <c r="C103" s="262" t="inlineStr">
        <is>
          <t>18.1.09.06</t>
        </is>
      </c>
      <c r="H103" s="262" t="inlineStr">
        <is>
          <t>Арматура трубопроводная муфтовая</t>
        </is>
      </c>
      <c r="K103" s="262" t="inlineStr">
        <is>
          <t>шт</t>
        </is>
      </c>
      <c r="M103" s="246" t="inlineStr">
        <is>
          <t>П</t>
        </is>
      </c>
      <c r="O103" s="246" t="inlineStr"/>
      <c r="P103" s="272" t="n">
        <v>0</v>
      </c>
      <c r="Q103" s="246" t="inlineStr"/>
      <c r="R103" s="246" t="inlineStr"/>
      <c r="S103" s="246" t="inlineStr"/>
      <c r="W103" s="246" t="inlineStr"/>
      <c r="Y103" s="246" t="inlineStr"/>
    </row>
    <row r="104" ht="12.2" customHeight="1" s="206">
      <c r="A104" s="262" t="inlineStr"/>
      <c r="B104" s="262" t="inlineStr"/>
      <c r="C104" s="262" t="inlineStr">
        <is>
          <t>18.2.07.01</t>
        </is>
      </c>
      <c r="H104" s="262" t="inlineStr">
        <is>
          <t>Трубопроводы с гильзами</t>
        </is>
      </c>
      <c r="K104" s="262" t="inlineStr">
        <is>
          <t>м</t>
        </is>
      </c>
      <c r="M104" s="283" t="n">
        <v>100</v>
      </c>
      <c r="O104" s="246" t="inlineStr"/>
      <c r="P104" s="272" t="n">
        <v>1</v>
      </c>
      <c r="Q104" s="246" t="inlineStr"/>
      <c r="R104" s="246" t="inlineStr"/>
      <c r="S104" s="246" t="inlineStr"/>
      <c r="W104" s="246" t="inlineStr"/>
      <c r="Y104" s="246" t="inlineStr"/>
    </row>
    <row r="105" ht="12.2" customHeight="1" s="206">
      <c r="A105" s="262" t="inlineStr"/>
      <c r="B105" s="262" t="inlineStr"/>
      <c r="C105" s="262" t="inlineStr">
        <is>
          <t>23.1.02.07</t>
        </is>
      </c>
      <c r="H105" s="262" t="inlineStr">
        <is>
          <t>Крепления</t>
        </is>
      </c>
      <c r="K105" s="262" t="inlineStr">
        <is>
          <t>кг</t>
        </is>
      </c>
      <c r="M105" s="246" t="inlineStr">
        <is>
          <t>П</t>
        </is>
      </c>
      <c r="O105" s="246" t="inlineStr"/>
      <c r="P105" s="272" t="n">
        <v>0</v>
      </c>
      <c r="Q105" s="246" t="inlineStr"/>
      <c r="R105" s="246" t="inlineStr"/>
      <c r="S105" s="246" t="inlineStr"/>
      <c r="W105" s="246" t="inlineStr"/>
      <c r="Y105" s="246" t="inlineStr"/>
    </row>
    <row r="106" ht="12.2" customHeight="1" s="206">
      <c r="A106" s="262" t="inlineStr"/>
      <c r="B106" s="262" t="inlineStr"/>
      <c r="C106" s="262" t="inlineStr"/>
      <c r="H106" s="284" t="inlineStr">
        <is>
          <t>Итого прямые затраты</t>
        </is>
      </c>
      <c r="I106" s="255" t="n"/>
      <c r="J106" s="255" t="n"/>
      <c r="K106" s="285" t="inlineStr"/>
      <c r="L106" s="255" t="n"/>
      <c r="M106" s="285" t="inlineStr"/>
      <c r="N106" s="255" t="n"/>
      <c r="O106" s="285" t="inlineStr"/>
      <c r="P106" s="285" t="inlineStr"/>
      <c r="Q106" s="285" t="inlineStr"/>
      <c r="R106" s="285" t="inlineStr"/>
      <c r="S106" s="285" t="inlineStr"/>
      <c r="T106" s="255" t="n"/>
      <c r="U106" s="255" t="n"/>
      <c r="V106" s="255" t="n"/>
      <c r="W106" s="285" t="inlineStr"/>
      <c r="X106" s="255" t="n"/>
      <c r="Y106" s="286" t="n">
        <v>515.66</v>
      </c>
      <c r="Z106" s="255" t="n"/>
      <c r="AA106" s="255" t="n"/>
      <c r="AB106" s="255" t="n"/>
    </row>
    <row r="107" ht="12.2" customHeight="1" s="206">
      <c r="C107" s="262" t="inlineStr"/>
      <c r="H107" s="262" t="inlineStr">
        <is>
          <t>ФОТ</t>
        </is>
      </c>
      <c r="K107" s="262" t="inlineStr"/>
      <c r="M107" s="246" t="inlineStr"/>
      <c r="O107" s="246" t="inlineStr"/>
      <c r="P107" s="246" t="inlineStr"/>
      <c r="Q107" s="262" t="inlineStr"/>
      <c r="R107" s="262" t="inlineStr"/>
      <c r="S107" s="262" t="inlineStr"/>
      <c r="W107" s="262" t="inlineStr"/>
      <c r="Y107" s="272" t="n">
        <v>507.56</v>
      </c>
    </row>
    <row r="108" ht="36.75" customHeight="1" s="206">
      <c r="C108" s="262" t="inlineStr">
        <is>
          <t>812/пр_2020_прил._т._п.99.2_гр.3</t>
        </is>
      </c>
      <c r="H108" s="262" t="inlineStr">
        <is>
          <t>НР (Внутренние санитарно-технические работы: смена труб, санприборов, запорной арматуры и другое)</t>
        </is>
      </c>
      <c r="K108" s="262" t="inlineStr">
        <is>
          <t>%</t>
        </is>
      </c>
      <c r="M108" s="283" t="n">
        <v>103</v>
      </c>
      <c r="O108" s="246" t="inlineStr"/>
      <c r="P108" s="272" t="n">
        <v>103</v>
      </c>
      <c r="Q108" s="262" t="inlineStr"/>
      <c r="R108" s="262" t="inlineStr"/>
      <c r="S108" s="262" t="inlineStr"/>
      <c r="W108" s="262" t="inlineStr"/>
      <c r="Y108" s="272" t="n">
        <v>522.79</v>
      </c>
    </row>
    <row r="109" ht="36.75" customHeight="1" s="206">
      <c r="C109" s="262" t="inlineStr">
        <is>
          <t>774/пр_2020_прил._т._п.99.2_гр.3</t>
        </is>
      </c>
      <c r="H109" s="262" t="inlineStr">
        <is>
          <t>СП (Внутренние санитарно-технические работы: смена труб, санприборов, запорной арматуры и другое)</t>
        </is>
      </c>
      <c r="K109" s="262" t="inlineStr">
        <is>
          <t>%</t>
        </is>
      </c>
      <c r="M109" s="283" t="n">
        <v>52</v>
      </c>
      <c r="O109" s="246" t="inlineStr"/>
      <c r="P109" s="272" t="n">
        <v>52</v>
      </c>
      <c r="Q109" s="262" t="inlineStr"/>
      <c r="R109" s="262" t="inlineStr"/>
      <c r="S109" s="262" t="inlineStr"/>
      <c r="W109" s="262" t="inlineStr"/>
      <c r="Y109" s="272" t="n">
        <v>263.93</v>
      </c>
    </row>
    <row r="110">
      <c r="A110" s="287" t="n"/>
      <c r="B110" s="287" t="n"/>
      <c r="C110" s="287" t="n"/>
      <c r="D110" s="287" t="n"/>
      <c r="E110" s="287" t="n"/>
      <c r="F110" s="287" t="n"/>
      <c r="G110" s="287" t="n"/>
      <c r="H110" s="287" t="n"/>
      <c r="I110" s="287" t="n"/>
      <c r="J110" s="287" t="n"/>
      <c r="K110" s="287" t="n"/>
      <c r="L110" s="287" t="n"/>
      <c r="M110" s="287" t="n"/>
      <c r="N110" s="287" t="n"/>
      <c r="O110" s="287" t="n"/>
      <c r="P110" s="287" t="n"/>
      <c r="Q110" s="287" t="n"/>
      <c r="R110" s="287" t="n"/>
      <c r="S110" s="287" t="n"/>
      <c r="T110" s="287" t="n"/>
      <c r="U110" s="287" t="n"/>
      <c r="V110" s="287" t="n"/>
      <c r="W110" s="287" t="n"/>
      <c r="X110" s="287" t="n"/>
      <c r="Y110" s="287" t="n"/>
      <c r="Z110" s="287" t="n"/>
      <c r="AA110" s="287" t="n"/>
      <c r="AB110" s="287" t="n"/>
    </row>
    <row r="111" ht="12.2" customHeight="1" s="206">
      <c r="H111" s="271" t="inlineStr">
        <is>
          <t>Всего по позиции</t>
        </is>
      </c>
      <c r="R111" s="262" t="inlineStr"/>
      <c r="S111" s="273" t="n">
        <v>130238</v>
      </c>
      <c r="W111" s="262" t="inlineStr"/>
      <c r="Y111" s="273" t="n">
        <v>1302.38</v>
      </c>
    </row>
    <row r="112" ht="48.95" customHeight="1" s="206">
      <c r="A112" s="262" t="inlineStr">
        <is>
          <t>7</t>
        </is>
      </c>
      <c r="B112" s="271" t="inlineStr">
        <is>
          <t>7</t>
        </is>
      </c>
      <c r="C112" s="271" t="inlineStr">
        <is>
          <t>23.3.06.01-0003</t>
        </is>
      </c>
      <c r="H112" s="271" t="inlineStr">
        <is>
          <t>Трубы стальные сварные оцинкованные водогазопроводные с резьбой, легкие, номинальный диаметр 25 мм, толщина стенки 2,8 мм</t>
        </is>
      </c>
      <c r="K112" s="271" t="inlineStr">
        <is>
          <t>м</t>
        </is>
      </c>
      <c r="M112" s="272" t="n">
        <v>1.07</v>
      </c>
      <c r="O112" s="246" t="inlineStr"/>
      <c r="P112" s="273" t="n">
        <v>1.07</v>
      </c>
      <c r="Q112" s="272" t="n">
        <v>188.97</v>
      </c>
      <c r="R112" s="272" t="n">
        <v>0.8100000000000001</v>
      </c>
      <c r="S112" s="272" t="n">
        <v>153.07</v>
      </c>
      <c r="W112" s="246" t="inlineStr"/>
      <c r="Y112" s="272" t="n">
        <v>163.78</v>
      </c>
    </row>
    <row r="113" ht="12.2" customHeight="1" s="206">
      <c r="C113" s="262" t="inlineStr"/>
      <c r="H113" s="262" t="inlineStr"/>
      <c r="K113" s="262" t="inlineStr"/>
      <c r="M113" s="246" t="inlineStr"/>
      <c r="O113" s="246" t="inlineStr"/>
      <c r="P113" s="246" t="inlineStr"/>
      <c r="Q113" s="262" t="inlineStr"/>
      <c r="R113" s="262" t="inlineStr"/>
      <c r="S113" s="262" t="inlineStr"/>
      <c r="W113" s="262" t="inlineStr"/>
      <c r="Y113" s="246" t="inlineStr"/>
    </row>
    <row r="114">
      <c r="A114" s="287" t="n"/>
      <c r="B114" s="287" t="n"/>
      <c r="C114" s="287" t="n"/>
      <c r="D114" s="287" t="n"/>
      <c r="E114" s="287" t="n"/>
      <c r="F114" s="287" t="n"/>
      <c r="G114" s="287" t="n"/>
      <c r="H114" s="287" t="n"/>
      <c r="I114" s="287" t="n"/>
      <c r="J114" s="287" t="n"/>
      <c r="K114" s="287" t="n"/>
      <c r="L114" s="287" t="n"/>
      <c r="M114" s="287" t="n"/>
      <c r="N114" s="287" t="n"/>
      <c r="O114" s="287" t="n"/>
      <c r="P114" s="287" t="n"/>
      <c r="Q114" s="287" t="n"/>
      <c r="R114" s="287" t="n"/>
      <c r="S114" s="287" t="n"/>
      <c r="T114" s="287" t="n"/>
      <c r="U114" s="287" t="n"/>
      <c r="V114" s="287" t="n"/>
      <c r="W114" s="287" t="n"/>
      <c r="X114" s="287" t="n"/>
      <c r="Y114" s="287" t="n"/>
      <c r="Z114" s="287" t="n"/>
      <c r="AA114" s="287" t="n"/>
      <c r="AB114" s="287" t="n"/>
    </row>
    <row r="115" ht="12.2" customHeight="1" s="206">
      <c r="H115" s="271" t="inlineStr">
        <is>
          <t>Всего по позиции</t>
        </is>
      </c>
      <c r="R115" s="262" t="inlineStr"/>
      <c r="S115" s="273" t="n">
        <v>153.07</v>
      </c>
      <c r="W115" s="262" t="inlineStr"/>
      <c r="Y115" s="273" t="n">
        <v>163.78</v>
      </c>
    </row>
    <row r="116" ht="36.75" customHeight="1" s="206">
      <c r="A116" s="262" t="inlineStr">
        <is>
          <t>8</t>
        </is>
      </c>
      <c r="B116" s="271" t="inlineStr">
        <is>
          <t>8</t>
        </is>
      </c>
      <c r="C116" s="271" t="inlineStr">
        <is>
          <t>ГЭСНр 65-02-004-02</t>
        </is>
      </c>
      <c r="H116" s="271" t="inlineStr">
        <is>
          <t>Смена отдельных участков трубопроводов с заготовкой труб в построечных условиях диаметром: до 32 мм</t>
        </is>
      </c>
      <c r="K116" s="271" t="inlineStr">
        <is>
          <t>100 м</t>
        </is>
      </c>
      <c r="M116" s="272" t="n">
        <v>0.01</v>
      </c>
      <c r="O116" s="246" t="inlineStr"/>
      <c r="P116" s="273" t="n">
        <v>0.01</v>
      </c>
      <c r="Q116" s="246" t="inlineStr"/>
      <c r="R116" s="246" t="inlineStr"/>
      <c r="S116" s="246" t="inlineStr"/>
      <c r="W116" s="246" t="inlineStr"/>
      <c r="Y116" s="246" t="inlineStr"/>
    </row>
    <row r="117" ht="12.2" customHeight="1" s="206">
      <c r="A117" s="262" t="inlineStr"/>
      <c r="B117" s="262" t="inlineStr"/>
      <c r="C117" s="262" t="inlineStr">
        <is>
          <t xml:space="preserve">             1</t>
        </is>
      </c>
      <c r="H117" s="262" t="inlineStr">
        <is>
          <t>ОТ(ЗТ)</t>
        </is>
      </c>
      <c r="K117" s="262" t="inlineStr">
        <is>
          <t>чел.-ч</t>
        </is>
      </c>
      <c r="M117" s="246" t="inlineStr"/>
      <c r="O117" s="246" t="inlineStr"/>
      <c r="P117" s="274" t="n">
        <v>0.827</v>
      </c>
      <c r="Q117" s="246" t="inlineStr"/>
      <c r="R117" s="246" t="inlineStr"/>
      <c r="S117" s="246" t="inlineStr"/>
      <c r="W117" s="246" t="inlineStr"/>
      <c r="Y117" s="273" t="n">
        <v>391.46</v>
      </c>
    </row>
    <row r="118" ht="12.2" customHeight="1" s="206">
      <c r="A118" s="262" t="inlineStr"/>
      <c r="B118" s="262" t="inlineStr"/>
      <c r="C118" s="262" t="inlineStr">
        <is>
          <t>1-100-30</t>
        </is>
      </c>
      <c r="H118" s="262" t="inlineStr">
        <is>
          <t>Средний разряд работы 3,0</t>
        </is>
      </c>
      <c r="K118" s="262" t="inlineStr">
        <is>
          <t>чел.-ч</t>
        </is>
      </c>
      <c r="M118" s="275" t="n">
        <v>82.7</v>
      </c>
      <c r="O118" s="246" t="inlineStr"/>
      <c r="P118" s="274" t="n">
        <v>0.827</v>
      </c>
      <c r="Q118" s="246" t="inlineStr"/>
      <c r="R118" s="246" t="inlineStr"/>
      <c r="S118" s="272" t="n">
        <v>473.35</v>
      </c>
      <c r="W118" s="246" t="inlineStr"/>
      <c r="Y118" s="272" t="n">
        <v>391.46</v>
      </c>
    </row>
    <row r="119" ht="12.2" customHeight="1" s="206">
      <c r="A119" s="262" t="inlineStr"/>
      <c r="B119" s="262" t="inlineStr"/>
      <c r="C119" s="262" t="inlineStr">
        <is>
          <t xml:space="preserve">             2</t>
        </is>
      </c>
      <c r="H119" s="262" t="inlineStr">
        <is>
          <t>ЭМ</t>
        </is>
      </c>
      <c r="K119" s="262" t="inlineStr"/>
      <c r="M119" s="246" t="inlineStr"/>
      <c r="O119" s="246" t="inlineStr"/>
      <c r="P119" s="246" t="inlineStr"/>
      <c r="Q119" s="246" t="inlineStr"/>
      <c r="R119" s="246" t="inlineStr"/>
      <c r="S119" s="246" t="inlineStr"/>
      <c r="W119" s="246" t="inlineStr"/>
      <c r="Y119" s="273" t="n">
        <v>3.12</v>
      </c>
    </row>
    <row r="120" ht="12.2" customHeight="1" s="206">
      <c r="A120" s="276" t="inlineStr"/>
      <c r="B120" s="276" t="inlineStr"/>
      <c r="C120" s="276" t="inlineStr"/>
      <c r="H120" s="276" t="inlineStr">
        <is>
          <t>ОТм(ЗТм)</t>
        </is>
      </c>
      <c r="K120" s="276" t="inlineStr">
        <is>
          <t>чел.-ч</t>
        </is>
      </c>
      <c r="M120" s="277" t="inlineStr"/>
      <c r="O120" s="277" t="inlineStr"/>
      <c r="P120" s="278" t="n">
        <v>0.004</v>
      </c>
      <c r="Q120" s="277" t="inlineStr"/>
      <c r="R120" s="277" t="inlineStr"/>
      <c r="S120" s="277" t="inlineStr"/>
      <c r="W120" s="277" t="inlineStr"/>
      <c r="Y120" s="273" t="n">
        <v>2.02</v>
      </c>
    </row>
    <row r="121" ht="24.6" customHeight="1" s="206">
      <c r="A121" s="262" t="inlineStr"/>
      <c r="B121" s="262" t="inlineStr"/>
      <c r="C121" s="262" t="inlineStr">
        <is>
          <t>91.06.06-048</t>
        </is>
      </c>
      <c r="H121" s="262" t="inlineStr">
        <is>
          <t>Подъемники одномачтовые, грузоподъемность до 500 кг, высота подъема 45 м</t>
        </is>
      </c>
      <c r="K121" s="262" t="inlineStr">
        <is>
          <t>маш.-ч</t>
        </is>
      </c>
      <c r="M121" s="275" t="n">
        <v>0.2</v>
      </c>
      <c r="O121" s="246" t="inlineStr"/>
      <c r="P121" s="274" t="n">
        <v>0.002</v>
      </c>
      <c r="Q121" s="272" t="n">
        <v>37.32</v>
      </c>
      <c r="R121" s="272" t="n">
        <v>1.52</v>
      </c>
      <c r="S121" s="272" t="n">
        <v>56.73</v>
      </c>
      <c r="W121" s="246" t="inlineStr"/>
      <c r="Y121" s="272" t="n">
        <v>0.11</v>
      </c>
    </row>
    <row r="122" ht="12.2" customHeight="1" s="206">
      <c r="A122" s="262" t="inlineStr"/>
      <c r="B122" s="262" t="inlineStr"/>
      <c r="C122" s="262" t="inlineStr">
        <is>
          <t>4-100-030</t>
        </is>
      </c>
      <c r="H122" s="262" t="inlineStr">
        <is>
          <t>ОТм(ЗТм) Средний разряд машинистов 3,0</t>
        </is>
      </c>
      <c r="K122" s="262" t="inlineStr">
        <is>
          <t>чел.-ч</t>
        </is>
      </c>
      <c r="M122" s="275" t="n">
        <v>0.2</v>
      </c>
      <c r="O122" s="246" t="inlineStr"/>
      <c r="P122" s="274" t="n">
        <v>0.002</v>
      </c>
      <c r="Q122" s="246" t="inlineStr"/>
      <c r="R122" s="246" t="inlineStr"/>
      <c r="S122" s="272" t="n">
        <v>473.35</v>
      </c>
      <c r="W122" s="246" t="inlineStr"/>
      <c r="Y122" s="272" t="n">
        <v>0.95</v>
      </c>
    </row>
    <row r="123" ht="24.6" customHeight="1" s="206">
      <c r="A123" s="262" t="inlineStr"/>
      <c r="B123" s="262" t="inlineStr"/>
      <c r="C123" s="262" t="inlineStr">
        <is>
          <t>91.14.02-001</t>
        </is>
      </c>
      <c r="H123" s="262" t="inlineStr">
        <is>
          <t>Автомобили бортовые, грузоподъемность до 5 т</t>
        </is>
      </c>
      <c r="K123" s="262" t="inlineStr">
        <is>
          <t>маш.-ч</t>
        </is>
      </c>
      <c r="M123" s="275" t="n">
        <v>0.2</v>
      </c>
      <c r="O123" s="246" t="inlineStr"/>
      <c r="P123" s="274" t="n">
        <v>0.002</v>
      </c>
      <c r="Q123" s="246" t="inlineStr"/>
      <c r="R123" s="246" t="inlineStr"/>
      <c r="S123" s="272" t="n">
        <v>640.84</v>
      </c>
      <c r="W123" s="246" t="inlineStr"/>
      <c r="Y123" s="272" t="n">
        <v>1.28</v>
      </c>
    </row>
    <row r="124" ht="12.2" customHeight="1" s="206">
      <c r="A124" s="262" t="inlineStr"/>
      <c r="B124" s="262" t="inlineStr"/>
      <c r="C124" s="262" t="inlineStr">
        <is>
          <t>4-100-040</t>
        </is>
      </c>
      <c r="H124" s="262" t="inlineStr">
        <is>
          <t>ОТм(ЗТм) Средний разряд машинистов 4,0</t>
        </is>
      </c>
      <c r="K124" s="262" t="inlineStr">
        <is>
          <t>чел.-ч</t>
        </is>
      </c>
      <c r="M124" s="275" t="n">
        <v>0.2</v>
      </c>
      <c r="O124" s="246" t="inlineStr"/>
      <c r="P124" s="274" t="n">
        <v>0.002</v>
      </c>
      <c r="Q124" s="246" t="inlineStr"/>
      <c r="R124" s="246" t="inlineStr"/>
      <c r="S124" s="272" t="n">
        <v>533.01</v>
      </c>
      <c r="W124" s="246" t="inlineStr"/>
      <c r="Y124" s="272" t="n">
        <v>1.07</v>
      </c>
    </row>
    <row r="125" ht="12.2" customHeight="1" s="206">
      <c r="A125" s="262" t="inlineStr"/>
      <c r="B125" s="262" t="inlineStr"/>
      <c r="C125" s="262" t="inlineStr">
        <is>
          <t>91.17.04-042</t>
        </is>
      </c>
      <c r="H125" s="262" t="inlineStr">
        <is>
          <t>Аппараты для газовой сварки и резки</t>
        </is>
      </c>
      <c r="K125" s="262" t="inlineStr">
        <is>
          <t>маш.-ч</t>
        </is>
      </c>
      <c r="M125" s="275" t="n">
        <v>4.1</v>
      </c>
      <c r="O125" s="246" t="inlineStr"/>
      <c r="P125" s="274" t="n">
        <v>0.041</v>
      </c>
      <c r="Q125" s="272" t="n">
        <v>4.35</v>
      </c>
      <c r="R125" s="272" t="n">
        <v>1.21</v>
      </c>
      <c r="S125" s="272" t="n">
        <v>5.26</v>
      </c>
      <c r="W125" s="246" t="inlineStr"/>
      <c r="Y125" s="272" t="n">
        <v>0.22</v>
      </c>
    </row>
    <row r="126" ht="24.6" customHeight="1" s="206">
      <c r="A126" s="262" t="inlineStr"/>
      <c r="B126" s="262" t="inlineStr"/>
      <c r="C126" s="262" t="inlineStr">
        <is>
          <t>91.17.04-233</t>
        </is>
      </c>
      <c r="H126" s="262" t="inlineStr">
        <is>
          <t>Аппараты сварочные для ручной дуговой сварки, сварочный ток до 350 А</t>
        </is>
      </c>
      <c r="K126" s="262" t="inlineStr">
        <is>
          <t>маш.-ч</t>
        </is>
      </c>
      <c r="M126" s="272" t="n">
        <v>4.58</v>
      </c>
      <c r="O126" s="246" t="inlineStr"/>
      <c r="P126" s="279" t="n">
        <v>0.0458</v>
      </c>
      <c r="Q126" s="246" t="inlineStr"/>
      <c r="R126" s="246" t="inlineStr"/>
      <c r="S126" s="272" t="n">
        <v>32.87</v>
      </c>
      <c r="W126" s="246" t="inlineStr"/>
      <c r="Y126" s="272" t="n">
        <v>1.51</v>
      </c>
    </row>
    <row r="127" ht="12.2" customHeight="1" s="206">
      <c r="A127" s="262" t="inlineStr"/>
      <c r="B127" s="262" t="inlineStr"/>
      <c r="C127" s="262" t="inlineStr">
        <is>
          <t xml:space="preserve">             4</t>
        </is>
      </c>
      <c r="H127" s="262" t="inlineStr">
        <is>
          <t>М</t>
        </is>
      </c>
      <c r="K127" s="262" t="inlineStr"/>
      <c r="M127" s="246" t="inlineStr"/>
      <c r="O127" s="246" t="inlineStr"/>
      <c r="P127" s="246" t="inlineStr"/>
      <c r="Q127" s="246" t="inlineStr"/>
      <c r="R127" s="246" t="inlineStr"/>
      <c r="S127" s="246" t="inlineStr"/>
      <c r="W127" s="246" t="inlineStr"/>
      <c r="Y127" s="273" t="n">
        <v>5.47</v>
      </c>
    </row>
    <row r="128" ht="12.2" customHeight="1" s="206">
      <c r="A128" s="262" t="inlineStr"/>
      <c r="B128" s="262" t="inlineStr"/>
      <c r="C128" s="262" t="inlineStr">
        <is>
          <t>01.3.02.03-0001</t>
        </is>
      </c>
      <c r="H128" s="262" t="inlineStr">
        <is>
          <t>Ацетилен газообразный технический</t>
        </is>
      </c>
      <c r="K128" s="262" t="inlineStr">
        <is>
          <t>м3</t>
        </is>
      </c>
      <c r="M128" s="275" t="n">
        <v>0.3</v>
      </c>
      <c r="O128" s="246" t="inlineStr"/>
      <c r="P128" s="274" t="n">
        <v>0.003</v>
      </c>
      <c r="Q128" s="246" t="inlineStr"/>
      <c r="R128" s="246" t="inlineStr"/>
      <c r="S128" s="272" t="n">
        <v>526.35</v>
      </c>
      <c r="W128" s="246" t="inlineStr"/>
      <c r="Y128" s="272" t="n">
        <v>1.58</v>
      </c>
    </row>
    <row r="129" ht="12.2" customHeight="1" s="206">
      <c r="A129" s="262" t="inlineStr"/>
      <c r="B129" s="262" t="inlineStr"/>
      <c r="C129" s="262" t="inlineStr">
        <is>
          <t>01.3.02.08-0001</t>
        </is>
      </c>
      <c r="H129" s="262" t="inlineStr">
        <is>
          <t>Кислород газообразный технический</t>
        </is>
      </c>
      <c r="K129" s="262" t="inlineStr">
        <is>
          <t>м3</t>
        </is>
      </c>
      <c r="M129" s="272" t="n">
        <v>0.66</v>
      </c>
      <c r="O129" s="246" t="inlineStr"/>
      <c r="P129" s="279" t="n">
        <v>0.0066</v>
      </c>
      <c r="Q129" s="272" t="n">
        <v>114.64</v>
      </c>
      <c r="R129" s="272" t="n">
        <v>0.83</v>
      </c>
      <c r="S129" s="272" t="n">
        <v>95.15000000000001</v>
      </c>
      <c r="W129" s="246" t="inlineStr"/>
      <c r="Y129" s="272" t="n">
        <v>0.63</v>
      </c>
    </row>
    <row r="130" ht="12.2" customHeight="1" s="206">
      <c r="A130" s="262" t="inlineStr"/>
      <c r="B130" s="262" t="inlineStr"/>
      <c r="C130" s="262" t="inlineStr">
        <is>
          <t>01.7.07.29-0101</t>
        </is>
      </c>
      <c r="H130" s="262" t="inlineStr">
        <is>
          <t>Очес льняной</t>
        </is>
      </c>
      <c r="K130" s="262" t="inlineStr">
        <is>
          <t>кг</t>
        </is>
      </c>
      <c r="M130" s="272" t="n">
        <v>0.05</v>
      </c>
      <c r="O130" s="246" t="inlineStr"/>
      <c r="P130" s="279" t="n">
        <v>0.0005</v>
      </c>
      <c r="Q130" s="272" t="n">
        <v>128.4</v>
      </c>
      <c r="R130" s="272" t="n">
        <v>1.31</v>
      </c>
      <c r="S130" s="272" t="n">
        <v>168.2</v>
      </c>
      <c r="W130" s="246" t="inlineStr"/>
      <c r="Y130" s="272" t="n">
        <v>0.08</v>
      </c>
    </row>
    <row r="131" ht="24.6" customHeight="1" s="206">
      <c r="A131" s="262" t="inlineStr"/>
      <c r="B131" s="262" t="inlineStr"/>
      <c r="C131" s="262" t="inlineStr">
        <is>
          <t>01.7.11.04-0072</t>
        </is>
      </c>
      <c r="H131" s="262" t="inlineStr">
        <is>
          <t>Проволока сварочная без покрытия СВ-08Г2С, диаметр 4 мм</t>
        </is>
      </c>
      <c r="K131" s="262" t="inlineStr">
        <is>
          <t>т</t>
        </is>
      </c>
      <c r="M131" s="279" t="n">
        <v>0.0004</v>
      </c>
      <c r="O131" s="246" t="inlineStr"/>
      <c r="P131" s="280" t="n">
        <v>4e-06</v>
      </c>
      <c r="Q131" s="272" t="n">
        <v>97282.88</v>
      </c>
      <c r="R131" s="272" t="n">
        <v>1.12</v>
      </c>
      <c r="S131" s="272" t="n">
        <v>108956.83</v>
      </c>
      <c r="W131" s="246" t="inlineStr"/>
      <c r="Y131" s="272" t="n">
        <v>0.44</v>
      </c>
    </row>
    <row r="132" ht="36.75" customHeight="1" s="206">
      <c r="A132" s="262" t="inlineStr"/>
      <c r="B132" s="262" t="inlineStr"/>
      <c r="C132" s="262" t="inlineStr">
        <is>
          <t>01.7.11.07-0227</t>
        </is>
      </c>
      <c r="H132" s="262" t="inlineStr">
        <is>
          <t>Электроды сварочные для сварки низколегированных и углеродистых сталей УОНИ 13/45, Э42А, диаметр 4-5 мм</t>
        </is>
      </c>
      <c r="K132" s="262" t="inlineStr">
        <is>
          <t>кг</t>
        </is>
      </c>
      <c r="M132" s="275" t="n">
        <v>1.9</v>
      </c>
      <c r="O132" s="246" t="inlineStr"/>
      <c r="P132" s="274" t="n">
        <v>0.019</v>
      </c>
      <c r="Q132" s="272" t="n">
        <v>155.63</v>
      </c>
      <c r="R132" s="272" t="n">
        <v>0.87</v>
      </c>
      <c r="S132" s="272" t="n">
        <v>135.4</v>
      </c>
      <c r="W132" s="246" t="inlineStr"/>
      <c r="Y132" s="272" t="n">
        <v>2.57</v>
      </c>
    </row>
    <row r="133" ht="24.6" customHeight="1" s="206">
      <c r="A133" s="262" t="inlineStr"/>
      <c r="B133" s="262" t="inlineStr"/>
      <c r="C133" s="262" t="inlineStr">
        <is>
          <t>14.4.02.04-0142</t>
        </is>
      </c>
      <c r="H133" s="262" t="inlineStr">
        <is>
          <t>Краска масляная МА-0115, мумия, сурик железный</t>
        </is>
      </c>
      <c r="K133" s="262" t="inlineStr">
        <is>
          <t>кг</t>
        </is>
      </c>
      <c r="M133" s="272" t="n">
        <v>0.11</v>
      </c>
      <c r="O133" s="246" t="inlineStr"/>
      <c r="P133" s="279" t="n">
        <v>0.0011</v>
      </c>
      <c r="Q133" s="272" t="n">
        <v>79.88</v>
      </c>
      <c r="R133" s="272" t="n">
        <v>1.44</v>
      </c>
      <c r="S133" s="272" t="n">
        <v>115.03</v>
      </c>
      <c r="W133" s="246" t="inlineStr"/>
      <c r="Y133" s="272" t="n">
        <v>0.13</v>
      </c>
    </row>
    <row r="134" ht="36.75" customHeight="1" s="206">
      <c r="A134" s="262" t="inlineStr"/>
      <c r="B134" s="262" t="inlineStr"/>
      <c r="C134" s="262" t="inlineStr">
        <is>
          <t>14.5.05.01-0012</t>
        </is>
      </c>
      <c r="H134" s="262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134" s="262" t="inlineStr">
        <is>
          <t>т</t>
        </is>
      </c>
      <c r="M134" s="281" t="n">
        <v>5e-05</v>
      </c>
      <c r="O134" s="246" t="inlineStr"/>
      <c r="P134" s="282" t="n">
        <v>5e-07</v>
      </c>
      <c r="Q134" s="272" t="n">
        <v>60697.21</v>
      </c>
      <c r="R134" s="272" t="n">
        <v>1.22</v>
      </c>
      <c r="S134" s="272" t="n">
        <v>74050.60000000001</v>
      </c>
      <c r="W134" s="246" t="inlineStr"/>
      <c r="Y134" s="272" t="n">
        <v>0.04</v>
      </c>
    </row>
    <row r="135" ht="12.2" customHeight="1" s="206">
      <c r="A135" s="262" t="inlineStr"/>
      <c r="B135" s="262" t="inlineStr"/>
      <c r="C135" s="262" t="inlineStr">
        <is>
          <t>18.1.09.06</t>
        </is>
      </c>
      <c r="H135" s="262" t="inlineStr">
        <is>
          <t>Арматура муфтовая</t>
        </is>
      </c>
      <c r="K135" s="262" t="inlineStr">
        <is>
          <t>шт</t>
        </is>
      </c>
      <c r="M135" s="246" t="inlineStr">
        <is>
          <t>П</t>
        </is>
      </c>
      <c r="O135" s="246" t="inlineStr"/>
      <c r="P135" s="272" t="n">
        <v>0</v>
      </c>
      <c r="Q135" s="246" t="inlineStr"/>
      <c r="R135" s="246" t="inlineStr"/>
      <c r="S135" s="246" t="inlineStr"/>
      <c r="W135" s="246" t="inlineStr"/>
      <c r="Y135" s="246" t="inlineStr"/>
    </row>
    <row r="136" ht="12.2" customHeight="1" s="206">
      <c r="A136" s="262" t="inlineStr"/>
      <c r="B136" s="262" t="inlineStr"/>
      <c r="C136" s="262" t="inlineStr">
        <is>
          <t>23.1.02.07</t>
        </is>
      </c>
      <c r="H136" s="262" t="inlineStr">
        <is>
          <t>Крепления</t>
        </is>
      </c>
      <c r="K136" s="262" t="inlineStr">
        <is>
          <t>кг</t>
        </is>
      </c>
      <c r="M136" s="246" t="inlineStr">
        <is>
          <t>П</t>
        </is>
      </c>
      <c r="O136" s="246" t="inlineStr"/>
      <c r="P136" s="272" t="n">
        <v>0</v>
      </c>
      <c r="Q136" s="246" t="inlineStr"/>
      <c r="R136" s="246" t="inlineStr"/>
      <c r="S136" s="246" t="inlineStr"/>
      <c r="W136" s="246" t="inlineStr"/>
      <c r="Y136" s="246" t="inlineStr"/>
    </row>
    <row r="137" ht="12.2" customHeight="1" s="206">
      <c r="A137" s="262" t="inlineStr"/>
      <c r="B137" s="262" t="inlineStr"/>
      <c r="C137" s="262" t="inlineStr">
        <is>
          <t>23.3.06.05</t>
        </is>
      </c>
      <c r="H137" s="262" t="inlineStr">
        <is>
          <t>Трубы стальные водогазопроводные</t>
        </is>
      </c>
      <c r="K137" s="262" t="inlineStr">
        <is>
          <t>м</t>
        </is>
      </c>
      <c r="M137" s="283" t="n">
        <v>107</v>
      </c>
      <c r="O137" s="246" t="inlineStr"/>
      <c r="P137" s="272" t="n">
        <v>1.07</v>
      </c>
      <c r="Q137" s="246" t="inlineStr"/>
      <c r="R137" s="246" t="inlineStr"/>
      <c r="S137" s="246" t="inlineStr"/>
      <c r="W137" s="246" t="inlineStr"/>
      <c r="Y137" s="246" t="inlineStr"/>
    </row>
    <row r="138" ht="12.2" customHeight="1" s="206">
      <c r="A138" s="262" t="inlineStr"/>
      <c r="B138" s="262" t="inlineStr"/>
      <c r="C138" s="262" t="inlineStr"/>
      <c r="H138" s="284" t="inlineStr">
        <is>
          <t>Итого прямые затраты</t>
        </is>
      </c>
      <c r="I138" s="255" t="n"/>
      <c r="J138" s="255" t="n"/>
      <c r="K138" s="285" t="inlineStr"/>
      <c r="L138" s="255" t="n"/>
      <c r="M138" s="285" t="inlineStr"/>
      <c r="N138" s="255" t="n"/>
      <c r="O138" s="285" t="inlineStr"/>
      <c r="P138" s="285" t="inlineStr"/>
      <c r="Q138" s="285" t="inlineStr"/>
      <c r="R138" s="285" t="inlineStr"/>
      <c r="S138" s="285" t="inlineStr"/>
      <c r="T138" s="255" t="n"/>
      <c r="U138" s="255" t="n"/>
      <c r="V138" s="255" t="n"/>
      <c r="W138" s="285" t="inlineStr"/>
      <c r="X138" s="255" t="n"/>
      <c r="Y138" s="286" t="n">
        <v>402.07</v>
      </c>
      <c r="Z138" s="255" t="n"/>
      <c r="AA138" s="255" t="n"/>
      <c r="AB138" s="255" t="n"/>
    </row>
    <row r="139" ht="48.95" customHeight="1" s="206">
      <c r="B139" s="262" t="inlineStr">
        <is>
          <t>8.1</t>
        </is>
      </c>
      <c r="C139" s="262" t="inlineStr">
        <is>
          <t>23.3.06.04-0026</t>
        </is>
      </c>
      <c r="H139" s="262" t="inlineStr">
        <is>
          <t>Трубы стальные сварные неоцинкованные водогазопроводные без резьбы, легкие, номинальный диаметр 32 мм, толщина стенки 2,8 мм</t>
        </is>
      </c>
      <c r="K139" s="262" t="inlineStr">
        <is>
          <t>м</t>
        </is>
      </c>
      <c r="M139" s="283" t="n">
        <v>107</v>
      </c>
      <c r="O139" s="246" t="inlineStr"/>
      <c r="P139" s="272" t="n">
        <v>1.07</v>
      </c>
      <c r="Q139" s="272" t="n">
        <v>173.91</v>
      </c>
      <c r="R139" s="272" t="n">
        <v>0.8100000000000001</v>
      </c>
      <c r="S139" s="272" t="n">
        <v>140.87</v>
      </c>
      <c r="W139" s="246" t="inlineStr"/>
      <c r="Y139" s="272" t="n">
        <v>150.73</v>
      </c>
    </row>
    <row r="140" ht="12.2" customHeight="1" s="206">
      <c r="C140" s="262" t="inlineStr"/>
      <c r="H140" s="262" t="inlineStr">
        <is>
          <t>ФОТ</t>
        </is>
      </c>
      <c r="K140" s="262" t="inlineStr"/>
      <c r="M140" s="246" t="inlineStr"/>
      <c r="O140" s="246" t="inlineStr"/>
      <c r="P140" s="246" t="inlineStr"/>
      <c r="Q140" s="262" t="inlineStr"/>
      <c r="R140" s="262" t="inlineStr"/>
      <c r="S140" s="262" t="inlineStr"/>
      <c r="W140" s="262" t="inlineStr"/>
      <c r="Y140" s="272" t="n">
        <v>393.48</v>
      </c>
    </row>
    <row r="141" ht="36.75" customHeight="1" s="206">
      <c r="C141" s="262" t="inlineStr">
        <is>
          <t>812/пр_2020_прил._т._п.99.2_гр.3</t>
        </is>
      </c>
      <c r="H141" s="262" t="inlineStr">
        <is>
          <t>НР (Внутренние санитарно-технические работы: смена труб, санприборов, запорной арматуры и другое)</t>
        </is>
      </c>
      <c r="K141" s="262" t="inlineStr">
        <is>
          <t>%</t>
        </is>
      </c>
      <c r="M141" s="283" t="n">
        <v>103</v>
      </c>
      <c r="O141" s="246" t="inlineStr"/>
      <c r="P141" s="272" t="n">
        <v>103</v>
      </c>
      <c r="Q141" s="262" t="inlineStr"/>
      <c r="R141" s="262" t="inlineStr"/>
      <c r="S141" s="262" t="inlineStr"/>
      <c r="W141" s="262" t="inlineStr"/>
      <c r="Y141" s="272" t="n">
        <v>405.28</v>
      </c>
    </row>
    <row r="142" ht="36.75" customHeight="1" s="206">
      <c r="C142" s="262" t="inlineStr">
        <is>
          <t>774/пр_2020_прил._т._п.99.2_гр.3</t>
        </is>
      </c>
      <c r="H142" s="262" t="inlineStr">
        <is>
          <t>СП (Внутренние санитарно-технические работы: смена труб, санприборов, запорной арматуры и другое)</t>
        </is>
      </c>
      <c r="K142" s="262" t="inlineStr">
        <is>
          <t>%</t>
        </is>
      </c>
      <c r="M142" s="283" t="n">
        <v>52</v>
      </c>
      <c r="O142" s="246" t="inlineStr"/>
      <c r="P142" s="272" t="n">
        <v>52</v>
      </c>
      <c r="Q142" s="262" t="inlineStr"/>
      <c r="R142" s="262" t="inlineStr"/>
      <c r="S142" s="262" t="inlineStr"/>
      <c r="W142" s="262" t="inlineStr"/>
      <c r="Y142" s="272" t="n">
        <v>204.61</v>
      </c>
    </row>
    <row r="143">
      <c r="A143" s="287" t="n"/>
      <c r="B143" s="287" t="n"/>
      <c r="C143" s="287" t="n"/>
      <c r="D143" s="287" t="n"/>
      <c r="E143" s="287" t="n"/>
      <c r="F143" s="287" t="n"/>
      <c r="G143" s="287" t="n"/>
      <c r="H143" s="287" t="n"/>
      <c r="I143" s="287" t="n"/>
      <c r="J143" s="287" t="n"/>
      <c r="K143" s="287" t="n"/>
      <c r="L143" s="287" t="n"/>
      <c r="M143" s="287" t="n"/>
      <c r="N143" s="287" t="n"/>
      <c r="O143" s="287" t="n"/>
      <c r="P143" s="287" t="n"/>
      <c r="Q143" s="287" t="n"/>
      <c r="R143" s="287" t="n"/>
      <c r="S143" s="287" t="n"/>
      <c r="T143" s="287" t="n"/>
      <c r="U143" s="287" t="n"/>
      <c r="V143" s="287" t="n"/>
      <c r="W143" s="287" t="n"/>
      <c r="X143" s="287" t="n"/>
      <c r="Y143" s="287" t="n"/>
      <c r="Z143" s="287" t="n"/>
      <c r="AA143" s="287" t="n"/>
      <c r="AB143" s="287" t="n"/>
    </row>
    <row r="144" ht="12.2" customHeight="1" s="206">
      <c r="H144" s="271" t="inlineStr">
        <is>
          <t>Всего по позиции</t>
        </is>
      </c>
      <c r="R144" s="262" t="inlineStr"/>
      <c r="S144" s="273" t="n">
        <v>116269</v>
      </c>
      <c r="W144" s="262" t="inlineStr"/>
      <c r="Y144" s="273" t="n">
        <v>1162.69</v>
      </c>
    </row>
    <row r="145" ht="24.6" customHeight="1" s="206">
      <c r="A145" s="262" t="inlineStr">
        <is>
          <t>9</t>
        </is>
      </c>
      <c r="B145" s="271" t="inlineStr">
        <is>
          <t>9</t>
        </is>
      </c>
      <c r="C145" s="271" t="inlineStr">
        <is>
          <t>ГЭСНр 65-01-009-05</t>
        </is>
      </c>
      <c r="H145" s="271" t="inlineStr">
        <is>
          <t>Смена внутренних трубопроводов из стальных труб диаметром: до 40 мм</t>
        </is>
      </c>
      <c r="K145" s="271" t="inlineStr">
        <is>
          <t>100 м</t>
        </is>
      </c>
      <c r="M145" s="272" t="n">
        <v>0.06</v>
      </c>
      <c r="O145" s="246" t="inlineStr"/>
      <c r="P145" s="273" t="n">
        <v>0.06</v>
      </c>
      <c r="Q145" s="246" t="inlineStr"/>
      <c r="R145" s="246" t="inlineStr"/>
      <c r="S145" s="246" t="inlineStr"/>
      <c r="W145" s="246" t="inlineStr"/>
      <c r="Y145" s="246" t="inlineStr"/>
    </row>
    <row r="146" ht="12.2" customHeight="1" s="206">
      <c r="A146" s="262" t="inlineStr"/>
      <c r="B146" s="262" t="inlineStr"/>
      <c r="C146" s="262" t="inlineStr">
        <is>
          <t xml:space="preserve">             1</t>
        </is>
      </c>
      <c r="H146" s="262" t="inlineStr">
        <is>
          <t>ОТ(ЗТ)</t>
        </is>
      </c>
      <c r="K146" s="262" t="inlineStr">
        <is>
          <t>чел.-ч</t>
        </is>
      </c>
      <c r="M146" s="246" t="inlineStr"/>
      <c r="O146" s="246" t="inlineStr"/>
      <c r="P146" s="274" t="n">
        <v>7.284</v>
      </c>
      <c r="Q146" s="246" t="inlineStr"/>
      <c r="R146" s="246" t="inlineStr"/>
      <c r="S146" s="246" t="inlineStr"/>
      <c r="W146" s="246" t="inlineStr"/>
      <c r="Y146" s="273" t="n">
        <v>3882.44</v>
      </c>
    </row>
    <row r="147" ht="12.2" customHeight="1" s="206">
      <c r="A147" s="262" t="inlineStr"/>
      <c r="B147" s="262" t="inlineStr"/>
      <c r="C147" s="262" t="inlineStr">
        <is>
          <t>1-100-40</t>
        </is>
      </c>
      <c r="H147" s="262" t="inlineStr">
        <is>
          <t>Средний разряд работы 4,0</t>
        </is>
      </c>
      <c r="K147" s="262" t="inlineStr">
        <is>
          <t>чел.-ч</t>
        </is>
      </c>
      <c r="M147" s="275" t="n">
        <v>121.4</v>
      </c>
      <c r="O147" s="246" t="inlineStr"/>
      <c r="P147" s="274" t="n">
        <v>7.284</v>
      </c>
      <c r="Q147" s="246" t="inlineStr"/>
      <c r="R147" s="246" t="inlineStr"/>
      <c r="S147" s="272" t="n">
        <v>533.01</v>
      </c>
      <c r="W147" s="246" t="inlineStr"/>
      <c r="Y147" s="272" t="n">
        <v>3882.44</v>
      </c>
    </row>
    <row r="148" ht="12.2" customHeight="1" s="206">
      <c r="A148" s="262" t="inlineStr"/>
      <c r="B148" s="262" t="inlineStr"/>
      <c r="C148" s="262" t="inlineStr">
        <is>
          <t xml:space="preserve">             2</t>
        </is>
      </c>
      <c r="H148" s="262" t="inlineStr">
        <is>
          <t>ЭМ</t>
        </is>
      </c>
      <c r="K148" s="262" t="inlineStr"/>
      <c r="M148" s="246" t="inlineStr"/>
      <c r="O148" s="246" t="inlineStr"/>
      <c r="P148" s="246" t="inlineStr"/>
      <c r="Q148" s="246" t="inlineStr"/>
      <c r="R148" s="246" t="inlineStr"/>
      <c r="S148" s="246" t="inlineStr"/>
      <c r="W148" s="246" t="inlineStr"/>
      <c r="Y148" s="273" t="n">
        <v>18.78</v>
      </c>
    </row>
    <row r="149" ht="12.2" customHeight="1" s="206">
      <c r="A149" s="276" t="inlineStr"/>
      <c r="B149" s="276" t="inlineStr"/>
      <c r="C149" s="276" t="inlineStr"/>
      <c r="H149" s="276" t="inlineStr">
        <is>
          <t>ОТм(ЗТм)</t>
        </is>
      </c>
      <c r="K149" s="276" t="inlineStr">
        <is>
          <t>чел.-ч</t>
        </is>
      </c>
      <c r="M149" s="277" t="inlineStr"/>
      <c r="O149" s="277" t="inlineStr"/>
      <c r="P149" s="288" t="n">
        <v>0.0252</v>
      </c>
      <c r="Q149" s="277" t="inlineStr"/>
      <c r="R149" s="277" t="inlineStr"/>
      <c r="S149" s="277" t="inlineStr"/>
      <c r="W149" s="277" t="inlineStr"/>
      <c r="Y149" s="273" t="n">
        <v>12.68</v>
      </c>
    </row>
    <row r="150" ht="24.6" customHeight="1" s="206">
      <c r="A150" s="262" t="inlineStr"/>
      <c r="B150" s="262" t="inlineStr"/>
      <c r="C150" s="262" t="inlineStr">
        <is>
          <t>91.06.06-048</t>
        </is>
      </c>
      <c r="H150" s="262" t="inlineStr">
        <is>
          <t>Подъемники одномачтовые, грузоподъемность до 500 кг, высота подъема 45 м</t>
        </is>
      </c>
      <c r="K150" s="262" t="inlineStr">
        <is>
          <t>маш.-ч</t>
        </is>
      </c>
      <c r="M150" s="272" t="n">
        <v>0.21</v>
      </c>
      <c r="O150" s="246" t="inlineStr"/>
      <c r="P150" s="279" t="n">
        <v>0.0126</v>
      </c>
      <c r="Q150" s="272" t="n">
        <v>37.32</v>
      </c>
      <c r="R150" s="272" t="n">
        <v>1.52</v>
      </c>
      <c r="S150" s="272" t="n">
        <v>56.73</v>
      </c>
      <c r="W150" s="246" t="inlineStr"/>
      <c r="Y150" s="272" t="n">
        <v>0.71</v>
      </c>
    </row>
    <row r="151" ht="12.2" customHeight="1" s="206">
      <c r="A151" s="262" t="inlineStr"/>
      <c r="B151" s="262" t="inlineStr"/>
      <c r="C151" s="262" t="inlineStr">
        <is>
          <t>4-100-030</t>
        </is>
      </c>
      <c r="H151" s="262" t="inlineStr">
        <is>
          <t>ОТм(ЗТм) Средний разряд машинистов 3,0</t>
        </is>
      </c>
      <c r="K151" s="262" t="inlineStr">
        <is>
          <t>чел.-ч</t>
        </is>
      </c>
      <c r="M151" s="272" t="n">
        <v>0.21</v>
      </c>
      <c r="O151" s="246" t="inlineStr"/>
      <c r="P151" s="279" t="n">
        <v>0.0126</v>
      </c>
      <c r="Q151" s="246" t="inlineStr"/>
      <c r="R151" s="246" t="inlineStr"/>
      <c r="S151" s="272" t="n">
        <v>473.35</v>
      </c>
      <c r="W151" s="246" t="inlineStr"/>
      <c r="Y151" s="272" t="n">
        <v>5.96</v>
      </c>
    </row>
    <row r="152" ht="24.6" customHeight="1" s="206">
      <c r="A152" s="262" t="inlineStr"/>
      <c r="B152" s="262" t="inlineStr"/>
      <c r="C152" s="262" t="inlineStr">
        <is>
          <t>91.14.02-001</t>
        </is>
      </c>
      <c r="H152" s="262" t="inlineStr">
        <is>
          <t>Автомобили бортовые, грузоподъемность до 5 т</t>
        </is>
      </c>
      <c r="K152" s="262" t="inlineStr">
        <is>
          <t>маш.-ч</t>
        </is>
      </c>
      <c r="M152" s="272" t="n">
        <v>0.21</v>
      </c>
      <c r="O152" s="246" t="inlineStr"/>
      <c r="P152" s="279" t="n">
        <v>0.0126</v>
      </c>
      <c r="Q152" s="246" t="inlineStr"/>
      <c r="R152" s="246" t="inlineStr"/>
      <c r="S152" s="272" t="n">
        <v>640.84</v>
      </c>
      <c r="W152" s="246" t="inlineStr"/>
      <c r="Y152" s="272" t="n">
        <v>8.07</v>
      </c>
    </row>
    <row r="153" ht="12.2" customHeight="1" s="206">
      <c r="A153" s="262" t="inlineStr"/>
      <c r="B153" s="262" t="inlineStr"/>
      <c r="C153" s="262" t="inlineStr">
        <is>
          <t>4-100-040</t>
        </is>
      </c>
      <c r="H153" s="262" t="inlineStr">
        <is>
          <t>ОТм(ЗТм) Средний разряд машинистов 4,0</t>
        </is>
      </c>
      <c r="K153" s="262" t="inlineStr">
        <is>
          <t>чел.-ч</t>
        </is>
      </c>
      <c r="M153" s="272" t="n">
        <v>0.21</v>
      </c>
      <c r="O153" s="246" t="inlineStr"/>
      <c r="P153" s="279" t="n">
        <v>0.0126</v>
      </c>
      <c r="Q153" s="246" t="inlineStr"/>
      <c r="R153" s="246" t="inlineStr"/>
      <c r="S153" s="272" t="n">
        <v>533.01</v>
      </c>
      <c r="W153" s="246" t="inlineStr"/>
      <c r="Y153" s="272" t="n">
        <v>6.72</v>
      </c>
    </row>
    <row r="154" ht="12.2" customHeight="1" s="206">
      <c r="A154" s="262" t="inlineStr"/>
      <c r="B154" s="262" t="inlineStr"/>
      <c r="C154" s="262" t="inlineStr">
        <is>
          <t>91.17.04-042</t>
        </is>
      </c>
      <c r="H154" s="262" t="inlineStr">
        <is>
          <t>Аппараты для газовой сварки и резки</t>
        </is>
      </c>
      <c r="K154" s="262" t="inlineStr">
        <is>
          <t>маш.-ч</t>
        </is>
      </c>
      <c r="M154" s="272" t="n">
        <v>3.07</v>
      </c>
      <c r="O154" s="246" t="inlineStr"/>
      <c r="P154" s="279" t="n">
        <v>0.1842</v>
      </c>
      <c r="Q154" s="272" t="n">
        <v>4.35</v>
      </c>
      <c r="R154" s="272" t="n">
        <v>1.21</v>
      </c>
      <c r="S154" s="272" t="n">
        <v>5.26</v>
      </c>
      <c r="W154" s="246" t="inlineStr"/>
      <c r="Y154" s="272" t="n">
        <v>0.97</v>
      </c>
    </row>
    <row r="155" ht="24.6" customHeight="1" s="206">
      <c r="A155" s="262" t="inlineStr"/>
      <c r="B155" s="262" t="inlineStr"/>
      <c r="C155" s="262" t="inlineStr">
        <is>
          <t>91.17.04-233</t>
        </is>
      </c>
      <c r="H155" s="262" t="inlineStr">
        <is>
          <t>Аппараты сварочные для ручной дуговой сварки, сварочный ток до 350 А</t>
        </is>
      </c>
      <c r="K155" s="262" t="inlineStr">
        <is>
          <t>маш.-ч</t>
        </is>
      </c>
      <c r="M155" s="272" t="n">
        <v>4.58</v>
      </c>
      <c r="O155" s="246" t="inlineStr"/>
      <c r="P155" s="279" t="n">
        <v>0.2748</v>
      </c>
      <c r="Q155" s="246" t="inlineStr"/>
      <c r="R155" s="246" t="inlineStr"/>
      <c r="S155" s="272" t="n">
        <v>32.87</v>
      </c>
      <c r="W155" s="246" t="inlineStr"/>
      <c r="Y155" s="272" t="n">
        <v>9.029999999999999</v>
      </c>
    </row>
    <row r="156" ht="12.2" customHeight="1" s="206">
      <c r="A156" s="262" t="inlineStr"/>
      <c r="B156" s="262" t="inlineStr"/>
      <c r="C156" s="262" t="inlineStr">
        <is>
          <t xml:space="preserve">             4</t>
        </is>
      </c>
      <c r="H156" s="262" t="inlineStr">
        <is>
          <t>М</t>
        </is>
      </c>
      <c r="K156" s="262" t="inlineStr"/>
      <c r="M156" s="246" t="inlineStr"/>
      <c r="O156" s="246" t="inlineStr"/>
      <c r="P156" s="246" t="inlineStr"/>
      <c r="Q156" s="246" t="inlineStr"/>
      <c r="R156" s="246" t="inlineStr"/>
      <c r="S156" s="246" t="inlineStr"/>
      <c r="W156" s="246" t="inlineStr"/>
      <c r="Y156" s="273" t="n">
        <v>29.7</v>
      </c>
    </row>
    <row r="157" ht="12.2" customHeight="1" s="206">
      <c r="A157" s="262" t="inlineStr"/>
      <c r="B157" s="262" t="inlineStr"/>
      <c r="C157" s="262" t="inlineStr">
        <is>
          <t>01.3.02.03-0001</t>
        </is>
      </c>
      <c r="H157" s="262" t="inlineStr">
        <is>
          <t>Ацетилен газообразный технический</t>
        </is>
      </c>
      <c r="K157" s="262" t="inlineStr">
        <is>
          <t>м3</t>
        </is>
      </c>
      <c r="M157" s="272" t="n">
        <v>0.23</v>
      </c>
      <c r="O157" s="246" t="inlineStr"/>
      <c r="P157" s="279" t="n">
        <v>0.0138</v>
      </c>
      <c r="Q157" s="246" t="inlineStr"/>
      <c r="R157" s="246" t="inlineStr"/>
      <c r="S157" s="272" t="n">
        <v>526.35</v>
      </c>
      <c r="W157" s="246" t="inlineStr"/>
      <c r="Y157" s="272" t="n">
        <v>7.26</v>
      </c>
    </row>
    <row r="158" ht="12.2" customHeight="1" s="206">
      <c r="A158" s="262" t="inlineStr"/>
      <c r="B158" s="262" t="inlineStr"/>
      <c r="C158" s="262" t="inlineStr">
        <is>
          <t>01.3.02.08-0001</t>
        </is>
      </c>
      <c r="H158" s="262" t="inlineStr">
        <is>
          <t>Кислород газообразный технический</t>
        </is>
      </c>
      <c r="K158" s="262" t="inlineStr">
        <is>
          <t>м3</t>
        </is>
      </c>
      <c r="M158" s="272" t="n">
        <v>0.51</v>
      </c>
      <c r="O158" s="246" t="inlineStr"/>
      <c r="P158" s="279" t="n">
        <v>0.0306</v>
      </c>
      <c r="Q158" s="272" t="n">
        <v>114.64</v>
      </c>
      <c r="R158" s="272" t="n">
        <v>0.83</v>
      </c>
      <c r="S158" s="272" t="n">
        <v>95.15000000000001</v>
      </c>
      <c r="W158" s="246" t="inlineStr"/>
      <c r="Y158" s="272" t="n">
        <v>2.91</v>
      </c>
    </row>
    <row r="159" ht="12.2" customHeight="1" s="206">
      <c r="A159" s="262" t="inlineStr"/>
      <c r="B159" s="262" t="inlineStr"/>
      <c r="C159" s="262" t="inlineStr">
        <is>
          <t>01.7.07.29-0101</t>
        </is>
      </c>
      <c r="H159" s="262" t="inlineStr">
        <is>
          <t>Очес льняной</t>
        </is>
      </c>
      <c r="K159" s="262" t="inlineStr">
        <is>
          <t>кг</t>
        </is>
      </c>
      <c r="M159" s="272" t="n">
        <v>0.05</v>
      </c>
      <c r="O159" s="246" t="inlineStr"/>
      <c r="P159" s="274" t="n">
        <v>0.003</v>
      </c>
      <c r="Q159" s="272" t="n">
        <v>128.4</v>
      </c>
      <c r="R159" s="272" t="n">
        <v>1.31</v>
      </c>
      <c r="S159" s="272" t="n">
        <v>168.2</v>
      </c>
      <c r="W159" s="246" t="inlineStr"/>
      <c r="Y159" s="272" t="n">
        <v>0.5</v>
      </c>
    </row>
    <row r="160" ht="24.6" customHeight="1" s="206">
      <c r="A160" s="262" t="inlineStr"/>
      <c r="B160" s="262" t="inlineStr"/>
      <c r="C160" s="262" t="inlineStr">
        <is>
          <t>01.7.11.04-0072</t>
        </is>
      </c>
      <c r="H160" s="262" t="inlineStr">
        <is>
          <t>Проволока сварочная без покрытия СВ-08Г2С, диаметр 4 мм</t>
        </is>
      </c>
      <c r="K160" s="262" t="inlineStr">
        <is>
          <t>т</t>
        </is>
      </c>
      <c r="M160" s="279" t="n">
        <v>0.0004</v>
      </c>
      <c r="O160" s="246" t="inlineStr"/>
      <c r="P160" s="280" t="n">
        <v>2.4e-05</v>
      </c>
      <c r="Q160" s="272" t="n">
        <v>97282.88</v>
      </c>
      <c r="R160" s="272" t="n">
        <v>1.12</v>
      </c>
      <c r="S160" s="272" t="n">
        <v>108956.83</v>
      </c>
      <c r="W160" s="246" t="inlineStr"/>
      <c r="Y160" s="272" t="n">
        <v>2.61</v>
      </c>
    </row>
    <row r="161" ht="36.75" customHeight="1" s="206">
      <c r="A161" s="262" t="inlineStr"/>
      <c r="B161" s="262" t="inlineStr"/>
      <c r="C161" s="262" t="inlineStr">
        <is>
          <t>01.7.11.07-0227</t>
        </is>
      </c>
      <c r="H161" s="262" t="inlineStr">
        <is>
          <t>Электроды сварочные для сварки низколегированных и углеродистых сталей УОНИ 13/45, Э42А, диаметр 4-5 мм</t>
        </is>
      </c>
      <c r="K161" s="262" t="inlineStr">
        <is>
          <t>кг</t>
        </is>
      </c>
      <c r="M161" s="275" t="n">
        <v>1.9</v>
      </c>
      <c r="O161" s="246" t="inlineStr"/>
      <c r="P161" s="274" t="n">
        <v>0.114</v>
      </c>
      <c r="Q161" s="272" t="n">
        <v>155.63</v>
      </c>
      <c r="R161" s="272" t="n">
        <v>0.87</v>
      </c>
      <c r="S161" s="272" t="n">
        <v>135.4</v>
      </c>
      <c r="W161" s="246" t="inlineStr"/>
      <c r="Y161" s="272" t="n">
        <v>15.44</v>
      </c>
    </row>
    <row r="162" ht="24.6" customHeight="1" s="206">
      <c r="A162" s="262" t="inlineStr"/>
      <c r="B162" s="262" t="inlineStr"/>
      <c r="C162" s="262" t="inlineStr">
        <is>
          <t>14.4.02.04-0142</t>
        </is>
      </c>
      <c r="H162" s="262" t="inlineStr">
        <is>
          <t>Краска масляная МА-0115, мумия, сурик железный</t>
        </is>
      </c>
      <c r="K162" s="262" t="inlineStr">
        <is>
          <t>кг</t>
        </is>
      </c>
      <c r="M162" s="272" t="n">
        <v>0.11</v>
      </c>
      <c r="O162" s="246" t="inlineStr"/>
      <c r="P162" s="279" t="n">
        <v>0.0066</v>
      </c>
      <c r="Q162" s="272" t="n">
        <v>79.88</v>
      </c>
      <c r="R162" s="272" t="n">
        <v>1.44</v>
      </c>
      <c r="S162" s="272" t="n">
        <v>115.03</v>
      </c>
      <c r="W162" s="246" t="inlineStr"/>
      <c r="Y162" s="272" t="n">
        <v>0.76</v>
      </c>
    </row>
    <row r="163" ht="36.75" customHeight="1" s="206">
      <c r="A163" s="262" t="inlineStr"/>
      <c r="B163" s="262" t="inlineStr"/>
      <c r="C163" s="262" t="inlineStr">
        <is>
          <t>14.5.05.01-0012</t>
        </is>
      </c>
      <c r="H163" s="262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163" s="262" t="inlineStr">
        <is>
          <t>т</t>
        </is>
      </c>
      <c r="M163" s="281" t="n">
        <v>5e-05</v>
      </c>
      <c r="O163" s="246" t="inlineStr"/>
      <c r="P163" s="280" t="n">
        <v>3e-06</v>
      </c>
      <c r="Q163" s="272" t="n">
        <v>60697.21</v>
      </c>
      <c r="R163" s="272" t="n">
        <v>1.22</v>
      </c>
      <c r="S163" s="272" t="n">
        <v>74050.60000000001</v>
      </c>
      <c r="W163" s="246" t="inlineStr"/>
      <c r="Y163" s="272" t="n">
        <v>0.22</v>
      </c>
    </row>
    <row r="164" ht="12.2" customHeight="1" s="206">
      <c r="A164" s="262" t="inlineStr"/>
      <c r="B164" s="262" t="inlineStr"/>
      <c r="C164" s="262" t="inlineStr">
        <is>
          <t>18.1.09.06</t>
        </is>
      </c>
      <c r="H164" s="262" t="inlineStr">
        <is>
          <t>Арматура трубопроводная муфтовая</t>
        </is>
      </c>
      <c r="K164" s="262" t="inlineStr">
        <is>
          <t>шт</t>
        </is>
      </c>
      <c r="M164" s="246" t="inlineStr">
        <is>
          <t>П</t>
        </is>
      </c>
      <c r="O164" s="246" t="inlineStr"/>
      <c r="P164" s="272" t="n">
        <v>0</v>
      </c>
      <c r="Q164" s="246" t="inlineStr"/>
      <c r="R164" s="246" t="inlineStr"/>
      <c r="S164" s="246" t="inlineStr"/>
      <c r="W164" s="246" t="inlineStr"/>
      <c r="Y164" s="246" t="inlineStr"/>
    </row>
    <row r="165" ht="12.2" customHeight="1" s="206">
      <c r="A165" s="262" t="inlineStr"/>
      <c r="B165" s="262" t="inlineStr"/>
      <c r="C165" s="262" t="inlineStr">
        <is>
          <t>18.2.07.01</t>
        </is>
      </c>
      <c r="H165" s="262" t="inlineStr">
        <is>
          <t>Трубопроводы с гильзами</t>
        </is>
      </c>
      <c r="K165" s="262" t="inlineStr">
        <is>
          <t>м</t>
        </is>
      </c>
      <c r="M165" s="283" t="n">
        <v>100</v>
      </c>
      <c r="O165" s="246" t="inlineStr"/>
      <c r="P165" s="272" t="n">
        <v>6</v>
      </c>
      <c r="Q165" s="246" t="inlineStr"/>
      <c r="R165" s="246" t="inlineStr"/>
      <c r="S165" s="246" t="inlineStr"/>
      <c r="W165" s="246" t="inlineStr"/>
      <c r="Y165" s="246" t="inlineStr"/>
    </row>
    <row r="166" ht="12.2" customHeight="1" s="206">
      <c r="A166" s="262" t="inlineStr"/>
      <c r="B166" s="262" t="inlineStr"/>
      <c r="C166" s="262" t="inlineStr">
        <is>
          <t>23.1.02.07</t>
        </is>
      </c>
      <c r="H166" s="262" t="inlineStr">
        <is>
          <t>Крепления</t>
        </is>
      </c>
      <c r="K166" s="262" t="inlineStr">
        <is>
          <t>кг</t>
        </is>
      </c>
      <c r="M166" s="246" t="inlineStr">
        <is>
          <t>П</t>
        </is>
      </c>
      <c r="O166" s="246" t="inlineStr"/>
      <c r="P166" s="272" t="n">
        <v>0</v>
      </c>
      <c r="Q166" s="246" t="inlineStr"/>
      <c r="R166" s="246" t="inlineStr"/>
      <c r="S166" s="246" t="inlineStr"/>
      <c r="W166" s="246" t="inlineStr"/>
      <c r="Y166" s="246" t="inlineStr"/>
    </row>
    <row r="167" ht="12.2" customHeight="1" s="206">
      <c r="A167" s="262" t="inlineStr"/>
      <c r="B167" s="262" t="inlineStr"/>
      <c r="C167" s="262" t="inlineStr"/>
      <c r="H167" s="284" t="inlineStr">
        <is>
          <t>Итого прямые затраты</t>
        </is>
      </c>
      <c r="I167" s="255" t="n"/>
      <c r="J167" s="255" t="n"/>
      <c r="K167" s="285" t="inlineStr"/>
      <c r="L167" s="255" t="n"/>
      <c r="M167" s="285" t="inlineStr"/>
      <c r="N167" s="255" t="n"/>
      <c r="O167" s="285" t="inlineStr"/>
      <c r="P167" s="285" t="inlineStr"/>
      <c r="Q167" s="285" t="inlineStr"/>
      <c r="R167" s="285" t="inlineStr"/>
      <c r="S167" s="285" t="inlineStr"/>
      <c r="T167" s="255" t="n"/>
      <c r="U167" s="255" t="n"/>
      <c r="V167" s="255" t="n"/>
      <c r="W167" s="285" t="inlineStr"/>
      <c r="X167" s="255" t="n"/>
      <c r="Y167" s="286" t="n">
        <v>3943.6</v>
      </c>
      <c r="Z167" s="255" t="n"/>
      <c r="AA167" s="255" t="n"/>
      <c r="AB167" s="255" t="n"/>
    </row>
    <row r="168" ht="12.2" customHeight="1" s="206">
      <c r="C168" s="262" t="inlineStr"/>
      <c r="H168" s="262" t="inlineStr">
        <is>
          <t>ФОТ</t>
        </is>
      </c>
      <c r="K168" s="262" t="inlineStr"/>
      <c r="M168" s="246" t="inlineStr"/>
      <c r="O168" s="246" t="inlineStr"/>
      <c r="P168" s="246" t="inlineStr"/>
      <c r="Q168" s="262" t="inlineStr"/>
      <c r="R168" s="262" t="inlineStr"/>
      <c r="S168" s="262" t="inlineStr"/>
      <c r="W168" s="262" t="inlineStr"/>
      <c r="Y168" s="272" t="n">
        <v>3895.12</v>
      </c>
    </row>
    <row r="169" ht="36.75" customHeight="1" s="206">
      <c r="C169" s="262" t="inlineStr">
        <is>
          <t>812/пр_2020_прил._т._п.99.2_гр.3</t>
        </is>
      </c>
      <c r="H169" s="262" t="inlineStr">
        <is>
          <t>НР (Внутренние санитарно-технические работы: смена труб, санприборов, запорной арматуры и другое)</t>
        </is>
      </c>
      <c r="K169" s="262" t="inlineStr">
        <is>
          <t>%</t>
        </is>
      </c>
      <c r="M169" s="283" t="n">
        <v>103</v>
      </c>
      <c r="O169" s="246" t="inlineStr"/>
      <c r="P169" s="272" t="n">
        <v>103</v>
      </c>
      <c r="Q169" s="262" t="inlineStr"/>
      <c r="R169" s="262" t="inlineStr"/>
      <c r="S169" s="262" t="inlineStr"/>
      <c r="W169" s="262" t="inlineStr"/>
      <c r="Y169" s="272" t="n">
        <v>4011.97</v>
      </c>
    </row>
    <row r="170" ht="36.75" customHeight="1" s="206">
      <c r="C170" s="262" t="inlineStr">
        <is>
          <t>774/пр_2020_прил._т._п.99.2_гр.3</t>
        </is>
      </c>
      <c r="H170" s="262" t="inlineStr">
        <is>
          <t>СП (Внутренние санитарно-технические работы: смена труб, санприборов, запорной арматуры и другое)</t>
        </is>
      </c>
      <c r="K170" s="262" t="inlineStr">
        <is>
          <t>%</t>
        </is>
      </c>
      <c r="M170" s="283" t="n">
        <v>52</v>
      </c>
      <c r="O170" s="246" t="inlineStr"/>
      <c r="P170" s="272" t="n">
        <v>52</v>
      </c>
      <c r="Q170" s="262" t="inlineStr"/>
      <c r="R170" s="262" t="inlineStr"/>
      <c r="S170" s="262" t="inlineStr"/>
      <c r="W170" s="262" t="inlineStr"/>
      <c r="Y170" s="272" t="n">
        <v>2025.46</v>
      </c>
    </row>
    <row r="171">
      <c r="A171" s="287" t="n"/>
      <c r="B171" s="287" t="n"/>
      <c r="C171" s="287" t="n"/>
      <c r="D171" s="287" t="n"/>
      <c r="E171" s="287" t="n"/>
      <c r="F171" s="287" t="n"/>
      <c r="G171" s="287" t="n"/>
      <c r="H171" s="287" t="n"/>
      <c r="I171" s="287" t="n"/>
      <c r="J171" s="287" t="n"/>
      <c r="K171" s="287" t="n"/>
      <c r="L171" s="287" t="n"/>
      <c r="M171" s="287" t="n"/>
      <c r="N171" s="287" t="n"/>
      <c r="O171" s="287" t="n"/>
      <c r="P171" s="287" t="n"/>
      <c r="Q171" s="287" t="n"/>
      <c r="R171" s="287" t="n"/>
      <c r="S171" s="287" t="n"/>
      <c r="T171" s="287" t="n"/>
      <c r="U171" s="287" t="n"/>
      <c r="V171" s="287" t="n"/>
      <c r="W171" s="287" t="n"/>
      <c r="X171" s="287" t="n"/>
      <c r="Y171" s="287" t="n"/>
      <c r="Z171" s="287" t="n"/>
      <c r="AA171" s="287" t="n"/>
      <c r="AB171" s="287" t="n"/>
    </row>
    <row r="172" ht="12.2" customHeight="1" s="206">
      <c r="H172" s="271" t="inlineStr">
        <is>
          <t>Всего по позиции</t>
        </is>
      </c>
      <c r="R172" s="262" t="inlineStr"/>
      <c r="S172" s="273" t="n">
        <v>166350.5</v>
      </c>
      <c r="W172" s="262" t="inlineStr"/>
      <c r="Y172" s="273" t="n">
        <v>9981.030000000001</v>
      </c>
    </row>
    <row r="173" ht="48.95" customHeight="1" s="206">
      <c r="A173" s="262" t="inlineStr">
        <is>
          <t>10</t>
        </is>
      </c>
      <c r="B173" s="271" t="inlineStr">
        <is>
          <t>10</t>
        </is>
      </c>
      <c r="C173" s="271" t="inlineStr">
        <is>
          <t>23.3.06.01-0005</t>
        </is>
      </c>
      <c r="H173" s="271" t="inlineStr">
        <is>
          <t>Трубы стальные сварные оцинкованные водогазопроводные с резьбой, легкие, номинальный диаметр 40 мм, толщина стенки 3 мм</t>
        </is>
      </c>
      <c r="K173" s="271" t="inlineStr">
        <is>
          <t>м</t>
        </is>
      </c>
      <c r="M173" s="272" t="n">
        <v>6.42</v>
      </c>
      <c r="O173" s="246" t="inlineStr"/>
      <c r="P173" s="273" t="n">
        <v>6.42</v>
      </c>
      <c r="Q173" s="272" t="n">
        <v>297.32</v>
      </c>
      <c r="R173" s="272" t="n">
        <v>0.8100000000000001</v>
      </c>
      <c r="S173" s="272" t="n">
        <v>240.83</v>
      </c>
      <c r="W173" s="246" t="inlineStr"/>
      <c r="Y173" s="272" t="n">
        <v>1546.13</v>
      </c>
    </row>
    <row r="174" ht="12.2" customHeight="1" s="206">
      <c r="C174" s="262" t="inlineStr"/>
      <c r="H174" s="262" t="inlineStr"/>
      <c r="K174" s="262" t="inlineStr"/>
      <c r="M174" s="246" t="inlineStr"/>
      <c r="O174" s="246" t="inlineStr"/>
      <c r="P174" s="246" t="inlineStr"/>
      <c r="Q174" s="262" t="inlineStr"/>
      <c r="R174" s="262" t="inlineStr"/>
      <c r="S174" s="262" t="inlineStr"/>
      <c r="W174" s="262" t="inlineStr"/>
      <c r="Y174" s="246" t="inlineStr"/>
    </row>
    <row r="175">
      <c r="A175" s="287" t="n"/>
      <c r="B175" s="287" t="n"/>
      <c r="C175" s="287" t="n"/>
      <c r="D175" s="287" t="n"/>
      <c r="E175" s="287" t="n"/>
      <c r="F175" s="287" t="n"/>
      <c r="G175" s="287" t="n"/>
      <c r="H175" s="287" t="n"/>
      <c r="I175" s="287" t="n"/>
      <c r="J175" s="287" t="n"/>
      <c r="K175" s="287" t="n"/>
      <c r="L175" s="287" t="n"/>
      <c r="M175" s="287" t="n"/>
      <c r="N175" s="287" t="n"/>
      <c r="O175" s="287" t="n"/>
      <c r="P175" s="287" t="n"/>
      <c r="Q175" s="287" t="n"/>
      <c r="R175" s="287" t="n"/>
      <c r="S175" s="287" t="n"/>
      <c r="T175" s="287" t="n"/>
      <c r="U175" s="287" t="n"/>
      <c r="V175" s="287" t="n"/>
      <c r="W175" s="287" t="n"/>
      <c r="X175" s="287" t="n"/>
      <c r="Y175" s="287" t="n"/>
      <c r="Z175" s="287" t="n"/>
      <c r="AA175" s="287" t="n"/>
      <c r="AB175" s="287" t="n"/>
    </row>
    <row r="176" ht="12.2" customHeight="1" s="206">
      <c r="H176" s="271" t="inlineStr">
        <is>
          <t>Всего по позиции</t>
        </is>
      </c>
      <c r="R176" s="262" t="inlineStr"/>
      <c r="S176" s="273" t="n">
        <v>240.83</v>
      </c>
      <c r="W176" s="262" t="inlineStr"/>
      <c r="Y176" s="273" t="n">
        <v>1546.13</v>
      </c>
    </row>
    <row r="177" ht="24.6" customHeight="1" s="206">
      <c r="A177" s="262" t="inlineStr">
        <is>
          <t>11</t>
        </is>
      </c>
      <c r="B177" s="271" t="inlineStr">
        <is>
          <t>11</t>
        </is>
      </c>
      <c r="C177" s="271" t="inlineStr">
        <is>
          <t>ГЭСНр 65-01-005-01</t>
        </is>
      </c>
      <c r="H177" s="271" t="inlineStr">
        <is>
          <t>Смена вентилей и клапанов обратных муфтовых диаметром: до 20 мм</t>
        </is>
      </c>
      <c r="K177" s="271" t="inlineStr">
        <is>
          <t>100 шт</t>
        </is>
      </c>
      <c r="M177" s="272" t="n">
        <v>0.01</v>
      </c>
      <c r="O177" s="246" t="inlineStr"/>
      <c r="P177" s="273" t="n">
        <v>0.01</v>
      </c>
      <c r="Q177" s="246" t="inlineStr"/>
      <c r="R177" s="246" t="inlineStr"/>
      <c r="S177" s="246" t="inlineStr"/>
      <c r="W177" s="246" t="inlineStr"/>
      <c r="Y177" s="246" t="inlineStr"/>
    </row>
    <row r="178" ht="12.2" customHeight="1" s="206">
      <c r="A178" s="262" t="inlineStr"/>
      <c r="B178" s="262" t="inlineStr"/>
      <c r="C178" s="262" t="inlineStr">
        <is>
          <t xml:space="preserve">             1</t>
        </is>
      </c>
      <c r="H178" s="262" t="inlineStr">
        <is>
          <t>ОТ(ЗТ)</t>
        </is>
      </c>
      <c r="K178" s="262" t="inlineStr">
        <is>
          <t>чел.-ч</t>
        </is>
      </c>
      <c r="M178" s="246" t="inlineStr"/>
      <c r="O178" s="246" t="inlineStr"/>
      <c r="P178" s="274" t="n">
        <v>0.5580000000000001</v>
      </c>
      <c r="Q178" s="246" t="inlineStr"/>
      <c r="R178" s="246" t="inlineStr"/>
      <c r="S178" s="246" t="inlineStr"/>
      <c r="W178" s="246" t="inlineStr"/>
      <c r="Y178" s="273" t="n">
        <v>280.77</v>
      </c>
    </row>
    <row r="179" ht="12.2" customHeight="1" s="206">
      <c r="A179" s="262" t="inlineStr"/>
      <c r="B179" s="262" t="inlineStr"/>
      <c r="C179" s="262" t="inlineStr">
        <is>
          <t>1-100-35</t>
        </is>
      </c>
      <c r="H179" s="262" t="inlineStr">
        <is>
          <t>Средний разряд работы 3,5</t>
        </is>
      </c>
      <c r="K179" s="262" t="inlineStr">
        <is>
          <t>чел.-ч</t>
        </is>
      </c>
      <c r="M179" s="275" t="n">
        <v>55.8</v>
      </c>
      <c r="O179" s="246" t="inlineStr"/>
      <c r="P179" s="274" t="n">
        <v>0.5580000000000001</v>
      </c>
      <c r="Q179" s="246" t="inlineStr"/>
      <c r="R179" s="246" t="inlineStr"/>
      <c r="S179" s="272" t="n">
        <v>503.18</v>
      </c>
      <c r="W179" s="246" t="inlineStr"/>
      <c r="Y179" s="272" t="n">
        <v>280.77</v>
      </c>
    </row>
    <row r="180" ht="12.2" customHeight="1" s="206">
      <c r="A180" s="262" t="inlineStr"/>
      <c r="B180" s="262" t="inlineStr"/>
      <c r="C180" s="262" t="inlineStr">
        <is>
          <t xml:space="preserve">             2</t>
        </is>
      </c>
      <c r="H180" s="262" t="inlineStr">
        <is>
          <t>ЭМ</t>
        </is>
      </c>
      <c r="K180" s="262" t="inlineStr"/>
      <c r="M180" s="246" t="inlineStr"/>
      <c r="O180" s="246" t="inlineStr"/>
      <c r="P180" s="246" t="inlineStr"/>
      <c r="Q180" s="246" t="inlineStr"/>
      <c r="R180" s="246" t="inlineStr"/>
      <c r="S180" s="246" t="inlineStr"/>
      <c r="W180" s="246" t="inlineStr"/>
      <c r="Y180" s="273" t="n">
        <v>0.32</v>
      </c>
    </row>
    <row r="181" ht="12.2" customHeight="1" s="206">
      <c r="A181" s="276" t="inlineStr"/>
      <c r="B181" s="276" t="inlineStr"/>
      <c r="C181" s="276" t="inlineStr"/>
      <c r="H181" s="276" t="inlineStr">
        <is>
          <t>ОТм(ЗТм)</t>
        </is>
      </c>
      <c r="K181" s="276" t="inlineStr">
        <is>
          <t>чел.-ч</t>
        </is>
      </c>
      <c r="M181" s="277" t="inlineStr"/>
      <c r="O181" s="277" t="inlineStr"/>
      <c r="P181" s="288" t="n">
        <v>0.0005</v>
      </c>
      <c r="Q181" s="277" t="inlineStr"/>
      <c r="R181" s="277" t="inlineStr"/>
      <c r="S181" s="277" t="inlineStr"/>
      <c r="W181" s="277" t="inlineStr"/>
      <c r="Y181" s="273" t="n">
        <v>0.27</v>
      </c>
    </row>
    <row r="182" ht="24.6" customHeight="1" s="206">
      <c r="A182" s="262" t="inlineStr"/>
      <c r="B182" s="262" t="inlineStr"/>
      <c r="C182" s="262" t="inlineStr">
        <is>
          <t>91.14.02-001</t>
        </is>
      </c>
      <c r="H182" s="262" t="inlineStr">
        <is>
          <t>Автомобили бортовые, грузоподъемность до 5 т</t>
        </is>
      </c>
      <c r="K182" s="262" t="inlineStr">
        <is>
          <t>маш.-ч</t>
        </is>
      </c>
      <c r="M182" s="272" t="n">
        <v>0.05</v>
      </c>
      <c r="O182" s="246" t="inlineStr"/>
      <c r="P182" s="279" t="n">
        <v>0.0005</v>
      </c>
      <c r="Q182" s="246" t="inlineStr"/>
      <c r="R182" s="246" t="inlineStr"/>
      <c r="S182" s="272" t="n">
        <v>640.84</v>
      </c>
      <c r="W182" s="246" t="inlineStr"/>
      <c r="Y182" s="272" t="n">
        <v>0.32</v>
      </c>
    </row>
    <row r="183" ht="12.2" customHeight="1" s="206">
      <c r="A183" s="262" t="inlineStr"/>
      <c r="B183" s="262" t="inlineStr"/>
      <c r="C183" s="262" t="inlineStr">
        <is>
          <t>4-100-040</t>
        </is>
      </c>
      <c r="H183" s="262" t="inlineStr">
        <is>
          <t>ОТм(ЗТм) Средний разряд машинистов 4,0</t>
        </is>
      </c>
      <c r="K183" s="262" t="inlineStr">
        <is>
          <t>чел.-ч</t>
        </is>
      </c>
      <c r="M183" s="272" t="n">
        <v>0.05</v>
      </c>
      <c r="O183" s="246" t="inlineStr"/>
      <c r="P183" s="279" t="n">
        <v>0.0005</v>
      </c>
      <c r="Q183" s="246" t="inlineStr"/>
      <c r="R183" s="246" t="inlineStr"/>
      <c r="S183" s="272" t="n">
        <v>533.01</v>
      </c>
      <c r="W183" s="246" t="inlineStr"/>
      <c r="Y183" s="272" t="n">
        <v>0.27</v>
      </c>
    </row>
    <row r="184" ht="12.2" customHeight="1" s="206">
      <c r="A184" s="262" t="inlineStr"/>
      <c r="B184" s="262" t="inlineStr"/>
      <c r="C184" s="262" t="inlineStr">
        <is>
          <t xml:space="preserve">             4</t>
        </is>
      </c>
      <c r="H184" s="262" t="inlineStr">
        <is>
          <t>М</t>
        </is>
      </c>
      <c r="K184" s="262" t="inlineStr"/>
      <c r="M184" s="246" t="inlineStr"/>
      <c r="O184" s="246" t="inlineStr"/>
      <c r="P184" s="246" t="inlineStr"/>
      <c r="Q184" s="246" t="inlineStr"/>
      <c r="R184" s="246" t="inlineStr"/>
      <c r="S184" s="246" t="inlineStr"/>
      <c r="W184" s="246" t="inlineStr"/>
      <c r="Y184" s="273" t="n">
        <v>3.31</v>
      </c>
    </row>
    <row r="185" ht="12.2" customHeight="1" s="206">
      <c r="A185" s="262" t="inlineStr"/>
      <c r="B185" s="262" t="inlineStr"/>
      <c r="C185" s="262" t="inlineStr">
        <is>
          <t>01.7.07.29-0101</t>
        </is>
      </c>
      <c r="H185" s="262" t="inlineStr">
        <is>
          <t>Очес льняной</t>
        </is>
      </c>
      <c r="K185" s="262" t="inlineStr">
        <is>
          <t>кг</t>
        </is>
      </c>
      <c r="M185" s="275" t="n">
        <v>0.7</v>
      </c>
      <c r="O185" s="246" t="inlineStr"/>
      <c r="P185" s="274" t="n">
        <v>0.007</v>
      </c>
      <c r="Q185" s="272" t="n">
        <v>128.4</v>
      </c>
      <c r="R185" s="272" t="n">
        <v>1.31</v>
      </c>
      <c r="S185" s="272" t="n">
        <v>168.2</v>
      </c>
      <c r="W185" s="246" t="inlineStr"/>
      <c r="Y185" s="272" t="n">
        <v>1.18</v>
      </c>
    </row>
    <row r="186" ht="24.6" customHeight="1" s="206">
      <c r="A186" s="262" t="inlineStr"/>
      <c r="B186" s="262" t="inlineStr"/>
      <c r="C186" s="262" t="inlineStr">
        <is>
          <t>14.4.02.04-0142</t>
        </is>
      </c>
      <c r="H186" s="262" t="inlineStr">
        <is>
          <t>Краска масляная МА-0115, мумия, сурик железный</t>
        </is>
      </c>
      <c r="K186" s="262" t="inlineStr">
        <is>
          <t>кг</t>
        </is>
      </c>
      <c r="M186" s="275" t="n">
        <v>1.4</v>
      </c>
      <c r="O186" s="246" t="inlineStr"/>
      <c r="P186" s="274" t="n">
        <v>0.014</v>
      </c>
      <c r="Q186" s="272" t="n">
        <v>79.88</v>
      </c>
      <c r="R186" s="272" t="n">
        <v>1.44</v>
      </c>
      <c r="S186" s="272" t="n">
        <v>115.03</v>
      </c>
      <c r="W186" s="246" t="inlineStr"/>
      <c r="Y186" s="272" t="n">
        <v>1.61</v>
      </c>
    </row>
    <row r="187" ht="36.75" customHeight="1" s="206">
      <c r="A187" s="262" t="inlineStr"/>
      <c r="B187" s="262" t="inlineStr"/>
      <c r="C187" s="262" t="inlineStr">
        <is>
          <t>14.5.05.01-0012</t>
        </is>
      </c>
      <c r="H187" s="262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187" s="262" t="inlineStr">
        <is>
          <t>т</t>
        </is>
      </c>
      <c r="M187" s="279" t="n">
        <v>0.0007</v>
      </c>
      <c r="O187" s="246" t="inlineStr"/>
      <c r="P187" s="280" t="n">
        <v>7e-06</v>
      </c>
      <c r="Q187" s="272" t="n">
        <v>60697.21</v>
      </c>
      <c r="R187" s="272" t="n">
        <v>1.22</v>
      </c>
      <c r="S187" s="272" t="n">
        <v>74050.60000000001</v>
      </c>
      <c r="W187" s="246" t="inlineStr"/>
      <c r="Y187" s="272" t="n">
        <v>0.52</v>
      </c>
    </row>
    <row r="188" ht="12.2" customHeight="1" s="206">
      <c r="A188" s="262" t="inlineStr"/>
      <c r="B188" s="262" t="inlineStr"/>
      <c r="C188" s="262" t="inlineStr">
        <is>
          <t>18.1.10.01</t>
        </is>
      </c>
      <c r="H188" s="262" t="inlineStr">
        <is>
          <t>Арматура муфтовая</t>
        </is>
      </c>
      <c r="K188" s="262" t="inlineStr">
        <is>
          <t>шт</t>
        </is>
      </c>
      <c r="M188" s="283" t="n">
        <v>100</v>
      </c>
      <c r="O188" s="246" t="inlineStr"/>
      <c r="P188" s="272" t="n">
        <v>1</v>
      </c>
      <c r="Q188" s="246" t="inlineStr"/>
      <c r="R188" s="246" t="inlineStr"/>
      <c r="S188" s="246" t="inlineStr"/>
      <c r="W188" s="246" t="inlineStr"/>
      <c r="Y188" s="246" t="inlineStr"/>
    </row>
    <row r="189" ht="24.6" customHeight="1" s="206">
      <c r="A189" s="262" t="inlineStr"/>
      <c r="B189" s="262" t="inlineStr"/>
      <c r="C189" s="262" t="inlineStr">
        <is>
          <t>999-9899</t>
        </is>
      </c>
      <c r="H189" s="262" t="inlineStr">
        <is>
          <t>Строительный мусор и масса возвратных материалов</t>
        </is>
      </c>
      <c r="K189" s="262" t="inlineStr">
        <is>
          <t>т</t>
        </is>
      </c>
      <c r="M189" s="272" t="n">
        <v>0.04</v>
      </c>
      <c r="O189" s="246" t="inlineStr"/>
      <c r="P189" s="279" t="n">
        <v>0.0004</v>
      </c>
      <c r="Q189" s="246" t="inlineStr"/>
      <c r="R189" s="246" t="inlineStr"/>
      <c r="S189" s="246" t="inlineStr"/>
      <c r="W189" s="246" t="inlineStr"/>
      <c r="Y189" s="246" t="inlineStr"/>
    </row>
    <row r="190" ht="12.2" customHeight="1" s="206">
      <c r="A190" s="262" t="inlineStr"/>
      <c r="B190" s="262" t="inlineStr"/>
      <c r="C190" s="262" t="inlineStr"/>
      <c r="H190" s="284" t="inlineStr">
        <is>
          <t>Итого прямые затраты</t>
        </is>
      </c>
      <c r="I190" s="255" t="n"/>
      <c r="J190" s="255" t="n"/>
      <c r="K190" s="285" t="inlineStr"/>
      <c r="L190" s="255" t="n"/>
      <c r="M190" s="285" t="inlineStr"/>
      <c r="N190" s="255" t="n"/>
      <c r="O190" s="285" t="inlineStr"/>
      <c r="P190" s="285" t="inlineStr"/>
      <c r="Q190" s="285" t="inlineStr"/>
      <c r="R190" s="285" t="inlineStr"/>
      <c r="S190" s="285" t="inlineStr"/>
      <c r="T190" s="255" t="n"/>
      <c r="U190" s="255" t="n"/>
      <c r="V190" s="255" t="n"/>
      <c r="W190" s="285" t="inlineStr"/>
      <c r="X190" s="255" t="n"/>
      <c r="Y190" s="286" t="n">
        <v>284.67</v>
      </c>
      <c r="Z190" s="255" t="n"/>
      <c r="AA190" s="255" t="n"/>
      <c r="AB190" s="255" t="n"/>
    </row>
    <row r="191" ht="12.2" customHeight="1" s="206">
      <c r="C191" s="262" t="inlineStr"/>
      <c r="H191" s="262" t="inlineStr">
        <is>
          <t>ФОТ</t>
        </is>
      </c>
      <c r="K191" s="262" t="inlineStr"/>
      <c r="M191" s="246" t="inlineStr"/>
      <c r="O191" s="246" t="inlineStr"/>
      <c r="P191" s="246" t="inlineStr"/>
      <c r="Q191" s="262" t="inlineStr"/>
      <c r="R191" s="262" t="inlineStr"/>
      <c r="S191" s="262" t="inlineStr"/>
      <c r="W191" s="262" t="inlineStr"/>
      <c r="Y191" s="272" t="n">
        <v>281.04</v>
      </c>
    </row>
    <row r="192" ht="36.75" customHeight="1" s="206">
      <c r="C192" s="262" t="inlineStr">
        <is>
          <t>812/пр_2020_прил._т._п.99.2_гр.3</t>
        </is>
      </c>
      <c r="H192" s="262" t="inlineStr">
        <is>
          <t>НР (Внутренние санитарно-технические работы: смена труб, санприборов, запорной арматуры и другое)</t>
        </is>
      </c>
      <c r="K192" s="262" t="inlineStr">
        <is>
          <t>%</t>
        </is>
      </c>
      <c r="M192" s="283" t="n">
        <v>103</v>
      </c>
      <c r="O192" s="246" t="inlineStr"/>
      <c r="P192" s="272" t="n">
        <v>103</v>
      </c>
      <c r="Q192" s="262" t="inlineStr"/>
      <c r="R192" s="262" t="inlineStr"/>
      <c r="S192" s="262" t="inlineStr"/>
      <c r="W192" s="262" t="inlineStr"/>
      <c r="Y192" s="272" t="n">
        <v>289.47</v>
      </c>
    </row>
    <row r="193" ht="36.75" customHeight="1" s="206">
      <c r="C193" s="262" t="inlineStr">
        <is>
          <t>774/пр_2020_прил._т._п.99.2_гр.3</t>
        </is>
      </c>
      <c r="H193" s="262" t="inlineStr">
        <is>
          <t>СП (Внутренние санитарно-технические работы: смена труб, санприборов, запорной арматуры и другое)</t>
        </is>
      </c>
      <c r="K193" s="262" t="inlineStr">
        <is>
          <t>%</t>
        </is>
      </c>
      <c r="M193" s="283" t="n">
        <v>52</v>
      </c>
      <c r="O193" s="246" t="inlineStr"/>
      <c r="P193" s="272" t="n">
        <v>52</v>
      </c>
      <c r="Q193" s="262" t="inlineStr"/>
      <c r="R193" s="262" t="inlineStr"/>
      <c r="S193" s="262" t="inlineStr"/>
      <c r="W193" s="262" t="inlineStr"/>
      <c r="Y193" s="272" t="n">
        <v>146.14</v>
      </c>
    </row>
    <row r="194">
      <c r="A194" s="287" t="n"/>
      <c r="B194" s="287" t="n"/>
      <c r="C194" s="287" t="n"/>
      <c r="D194" s="287" t="n"/>
      <c r="E194" s="287" t="n"/>
      <c r="F194" s="287" t="n"/>
      <c r="G194" s="287" t="n"/>
      <c r="H194" s="287" t="n"/>
      <c r="I194" s="287" t="n"/>
      <c r="J194" s="287" t="n"/>
      <c r="K194" s="287" t="n"/>
      <c r="L194" s="287" t="n"/>
      <c r="M194" s="287" t="n"/>
      <c r="N194" s="287" t="n"/>
      <c r="O194" s="287" t="n"/>
      <c r="P194" s="287" t="n"/>
      <c r="Q194" s="287" t="n"/>
      <c r="R194" s="287" t="n"/>
      <c r="S194" s="287" t="n"/>
      <c r="T194" s="287" t="n"/>
      <c r="U194" s="287" t="n"/>
      <c r="V194" s="287" t="n"/>
      <c r="W194" s="287" t="n"/>
      <c r="X194" s="287" t="n"/>
      <c r="Y194" s="287" t="n"/>
      <c r="Z194" s="287" t="n"/>
      <c r="AA194" s="287" t="n"/>
      <c r="AB194" s="287" t="n"/>
    </row>
    <row r="195" ht="12.2" customHeight="1" s="206">
      <c r="H195" s="271" t="inlineStr">
        <is>
          <t>Всего по позиции</t>
        </is>
      </c>
      <c r="R195" s="262" t="inlineStr"/>
      <c r="S195" s="273" t="n">
        <v>72028</v>
      </c>
      <c r="W195" s="262" t="inlineStr"/>
      <c r="Y195" s="273" t="n">
        <v>720.28</v>
      </c>
    </row>
    <row r="196" ht="48.95" customHeight="1" s="206">
      <c r="A196" s="262" t="inlineStr">
        <is>
          <t>12</t>
        </is>
      </c>
      <c r="B196" s="271" t="inlineStr">
        <is>
          <t>12</t>
        </is>
      </c>
      <c r="C196" s="271" t="inlineStr">
        <is>
          <t>18.1.09.06-0041</t>
        </is>
      </c>
      <c r="H196" s="271" t="inlineStr">
        <is>
          <t>Кран шаровой латунный 11Б41п3, присоединение к трубопроводу муфтовое, номинальное давление 1,6 МПа, номинальный диаметр 15 мм</t>
        </is>
      </c>
      <c r="K196" s="271" t="inlineStr">
        <is>
          <t>шт</t>
        </is>
      </c>
      <c r="M196" s="283" t="n">
        <v>1</v>
      </c>
      <c r="O196" s="246" t="inlineStr"/>
      <c r="P196" s="273" t="n">
        <v>1</v>
      </c>
      <c r="Q196" s="272" t="n">
        <v>158.92</v>
      </c>
      <c r="R196" s="272" t="n">
        <v>1.49</v>
      </c>
      <c r="S196" s="272" t="n">
        <v>236.79</v>
      </c>
      <c r="W196" s="246" t="inlineStr"/>
      <c r="Y196" s="272" t="n">
        <v>236.79</v>
      </c>
    </row>
    <row r="197" ht="12.2" customHeight="1" s="206">
      <c r="C197" s="262" t="inlineStr"/>
      <c r="H197" s="262" t="inlineStr"/>
      <c r="K197" s="262" t="inlineStr"/>
      <c r="M197" s="246" t="inlineStr"/>
      <c r="O197" s="246" t="inlineStr"/>
      <c r="P197" s="246" t="inlineStr"/>
      <c r="Q197" s="262" t="inlineStr"/>
      <c r="R197" s="262" t="inlineStr"/>
      <c r="S197" s="262" t="inlineStr"/>
      <c r="W197" s="262" t="inlineStr"/>
      <c r="Y197" s="246" t="inlineStr"/>
    </row>
    <row r="198">
      <c r="A198" s="287" t="n"/>
      <c r="B198" s="287" t="n"/>
      <c r="C198" s="287" t="n"/>
      <c r="D198" s="287" t="n"/>
      <c r="E198" s="287" t="n"/>
      <c r="F198" s="287" t="n"/>
      <c r="G198" s="287" t="n"/>
      <c r="H198" s="287" t="n"/>
      <c r="I198" s="287" t="n"/>
      <c r="J198" s="287" t="n"/>
      <c r="K198" s="287" t="n"/>
      <c r="L198" s="287" t="n"/>
      <c r="M198" s="287" t="n"/>
      <c r="N198" s="287" t="n"/>
      <c r="O198" s="287" t="n"/>
      <c r="P198" s="287" t="n"/>
      <c r="Q198" s="287" t="n"/>
      <c r="R198" s="287" t="n"/>
      <c r="S198" s="287" t="n"/>
      <c r="T198" s="287" t="n"/>
      <c r="U198" s="287" t="n"/>
      <c r="V198" s="287" t="n"/>
      <c r="W198" s="287" t="n"/>
      <c r="X198" s="287" t="n"/>
      <c r="Y198" s="287" t="n"/>
      <c r="Z198" s="287" t="n"/>
      <c r="AA198" s="287" t="n"/>
      <c r="AB198" s="287" t="n"/>
    </row>
    <row r="199" ht="12.2" customHeight="1" s="206">
      <c r="H199" s="271" t="inlineStr">
        <is>
          <t>Всего по позиции</t>
        </is>
      </c>
      <c r="R199" s="262" t="inlineStr"/>
      <c r="S199" s="273" t="n">
        <v>236.79</v>
      </c>
      <c r="W199" s="262" t="inlineStr"/>
      <c r="Y199" s="273" t="n">
        <v>236.79</v>
      </c>
    </row>
    <row r="200" ht="24.6" customHeight="1" s="206">
      <c r="A200" s="262" t="inlineStr">
        <is>
          <t>13</t>
        </is>
      </c>
      <c r="B200" s="271" t="inlineStr">
        <is>
          <t>13</t>
        </is>
      </c>
      <c r="C200" s="271" t="inlineStr">
        <is>
          <t>ГЭСНр 65-02-005-01</t>
        </is>
      </c>
      <c r="H200" s="271" t="inlineStr">
        <is>
          <t>Смена сгонов у трубопроводов диаметром: до 20 мм</t>
        </is>
      </c>
      <c r="K200" s="271" t="inlineStr">
        <is>
          <t>100 шт</t>
        </is>
      </c>
      <c r="M200" s="272" t="n">
        <v>0.01</v>
      </c>
      <c r="O200" s="246" t="inlineStr"/>
      <c r="P200" s="273" t="n">
        <v>0.01</v>
      </c>
      <c r="Q200" s="246" t="inlineStr"/>
      <c r="R200" s="246" t="inlineStr"/>
      <c r="S200" s="246" t="inlineStr"/>
      <c r="W200" s="246" t="inlineStr"/>
      <c r="Y200" s="246" t="inlineStr"/>
    </row>
    <row r="201" ht="12.2" customHeight="1" s="206">
      <c r="A201" s="262" t="inlineStr"/>
      <c r="B201" s="262" t="inlineStr"/>
      <c r="C201" s="262" t="inlineStr">
        <is>
          <t xml:space="preserve">             1</t>
        </is>
      </c>
      <c r="H201" s="262" t="inlineStr">
        <is>
          <t>ОТ(ЗТ)</t>
        </is>
      </c>
      <c r="K201" s="262" t="inlineStr">
        <is>
          <t>чел.-ч</t>
        </is>
      </c>
      <c r="M201" s="246" t="inlineStr"/>
      <c r="O201" s="246" t="inlineStr"/>
      <c r="P201" s="274" t="n">
        <v>0.287</v>
      </c>
      <c r="Q201" s="246" t="inlineStr"/>
      <c r="R201" s="246" t="inlineStr"/>
      <c r="S201" s="246" t="inlineStr"/>
      <c r="W201" s="246" t="inlineStr"/>
      <c r="Y201" s="273" t="n">
        <v>151.26</v>
      </c>
    </row>
    <row r="202" ht="12.2" customHeight="1" s="206">
      <c r="A202" s="262" t="inlineStr"/>
      <c r="B202" s="262" t="inlineStr"/>
      <c r="C202" s="262" t="inlineStr">
        <is>
          <t>1-100-39</t>
        </is>
      </c>
      <c r="H202" s="262" t="inlineStr">
        <is>
          <t>Средний разряд работы 3,9</t>
        </is>
      </c>
      <c r="K202" s="262" t="inlineStr">
        <is>
          <t>чел.-ч</t>
        </is>
      </c>
      <c r="M202" s="275" t="n">
        <v>28.7</v>
      </c>
      <c r="O202" s="246" t="inlineStr"/>
      <c r="P202" s="274" t="n">
        <v>0.287</v>
      </c>
      <c r="Q202" s="246" t="inlineStr"/>
      <c r="R202" s="246" t="inlineStr"/>
      <c r="S202" s="272" t="n">
        <v>527.05</v>
      </c>
      <c r="W202" s="246" t="inlineStr"/>
      <c r="Y202" s="272" t="n">
        <v>151.26</v>
      </c>
    </row>
    <row r="203" ht="12.2" customHeight="1" s="206">
      <c r="A203" s="262" t="inlineStr"/>
      <c r="B203" s="262" t="inlineStr"/>
      <c r="C203" s="262" t="inlineStr">
        <is>
          <t xml:space="preserve">             2</t>
        </is>
      </c>
      <c r="H203" s="262" t="inlineStr">
        <is>
          <t>ЭМ</t>
        </is>
      </c>
      <c r="K203" s="262" t="inlineStr"/>
      <c r="M203" s="246" t="inlineStr"/>
      <c r="O203" s="246" t="inlineStr"/>
      <c r="P203" s="246" t="inlineStr"/>
      <c r="Q203" s="246" t="inlineStr"/>
      <c r="R203" s="246" t="inlineStr"/>
      <c r="S203" s="246" t="inlineStr"/>
      <c r="W203" s="246" t="inlineStr"/>
      <c r="Y203" s="273" t="n">
        <v>0.01</v>
      </c>
    </row>
    <row r="204" ht="12.2" customHeight="1" s="206">
      <c r="A204" s="276" t="inlineStr"/>
      <c r="B204" s="276" t="inlineStr"/>
      <c r="C204" s="276" t="inlineStr"/>
      <c r="H204" s="276" t="inlineStr">
        <is>
          <t>ОТм(ЗТм)</t>
        </is>
      </c>
      <c r="K204" s="276" t="inlineStr">
        <is>
          <t>чел.-ч</t>
        </is>
      </c>
      <c r="M204" s="277" t="inlineStr"/>
      <c r="O204" s="277" t="inlineStr"/>
      <c r="P204" s="288" t="n">
        <v>0.0002</v>
      </c>
      <c r="Q204" s="277" t="inlineStr"/>
      <c r="R204" s="277" t="inlineStr"/>
      <c r="S204" s="277" t="inlineStr"/>
      <c r="W204" s="277" t="inlineStr"/>
      <c r="Y204" s="273" t="n">
        <v>0.09</v>
      </c>
    </row>
    <row r="205" ht="24.6" customHeight="1" s="206">
      <c r="A205" s="262" t="inlineStr"/>
      <c r="B205" s="262" t="inlineStr"/>
      <c r="C205" s="262" t="inlineStr">
        <is>
          <t>91.06.06-048</t>
        </is>
      </c>
      <c r="H205" s="262" t="inlineStr">
        <is>
          <t>Подъемники одномачтовые, грузоподъемность до 500 кг, высота подъема 45 м</t>
        </is>
      </c>
      <c r="K205" s="262" t="inlineStr">
        <is>
          <t>маш.-ч</t>
        </is>
      </c>
      <c r="M205" s="272" t="n">
        <v>0.02</v>
      </c>
      <c r="O205" s="246" t="inlineStr"/>
      <c r="P205" s="279" t="n">
        <v>0.0002</v>
      </c>
      <c r="Q205" s="272" t="n">
        <v>37.32</v>
      </c>
      <c r="R205" s="272" t="n">
        <v>1.52</v>
      </c>
      <c r="S205" s="272" t="n">
        <v>56.73</v>
      </c>
      <c r="W205" s="246" t="inlineStr"/>
      <c r="Y205" s="272" t="n">
        <v>0.01</v>
      </c>
    </row>
    <row r="206" ht="12.2" customHeight="1" s="206">
      <c r="A206" s="262" t="inlineStr"/>
      <c r="B206" s="262" t="inlineStr"/>
      <c r="C206" s="262" t="inlineStr">
        <is>
          <t>4-100-030</t>
        </is>
      </c>
      <c r="H206" s="262" t="inlineStr">
        <is>
          <t>ОТм(ЗТм) Средний разряд машинистов 3,0</t>
        </is>
      </c>
      <c r="K206" s="262" t="inlineStr">
        <is>
          <t>чел.-ч</t>
        </is>
      </c>
      <c r="M206" s="272" t="n">
        <v>0.02</v>
      </c>
      <c r="O206" s="246" t="inlineStr"/>
      <c r="P206" s="279" t="n">
        <v>0.0002</v>
      </c>
      <c r="Q206" s="246" t="inlineStr"/>
      <c r="R206" s="246" t="inlineStr"/>
      <c r="S206" s="272" t="n">
        <v>473.35</v>
      </c>
      <c r="W206" s="246" t="inlineStr"/>
      <c r="Y206" s="272" t="n">
        <v>0.09</v>
      </c>
    </row>
    <row r="207" ht="12.2" customHeight="1" s="206">
      <c r="A207" s="262" t="inlineStr"/>
      <c r="B207" s="262" t="inlineStr"/>
      <c r="C207" s="262" t="inlineStr">
        <is>
          <t xml:space="preserve">             4</t>
        </is>
      </c>
      <c r="H207" s="262" t="inlineStr">
        <is>
          <t>М</t>
        </is>
      </c>
      <c r="K207" s="262" t="inlineStr"/>
      <c r="M207" s="246" t="inlineStr"/>
      <c r="O207" s="246" t="inlineStr"/>
      <c r="P207" s="246" t="inlineStr"/>
      <c r="Q207" s="246" t="inlineStr"/>
      <c r="R207" s="246" t="inlineStr"/>
      <c r="S207" s="246" t="inlineStr"/>
      <c r="W207" s="246" t="inlineStr"/>
      <c r="Y207" s="273" t="n">
        <v>89.2</v>
      </c>
    </row>
    <row r="208" ht="12.2" customHeight="1" s="206">
      <c r="A208" s="262" t="inlineStr"/>
      <c r="B208" s="262" t="inlineStr"/>
      <c r="C208" s="262" t="inlineStr">
        <is>
          <t>01.7.07.29-0101</t>
        </is>
      </c>
      <c r="H208" s="262" t="inlineStr">
        <is>
          <t>Очес льняной</t>
        </is>
      </c>
      <c r="K208" s="262" t="inlineStr">
        <is>
          <t>кг</t>
        </is>
      </c>
      <c r="M208" s="275" t="n">
        <v>0.2</v>
      </c>
      <c r="O208" s="246" t="inlineStr"/>
      <c r="P208" s="274" t="n">
        <v>0.002</v>
      </c>
      <c r="Q208" s="272" t="n">
        <v>128.4</v>
      </c>
      <c r="R208" s="272" t="n">
        <v>1.31</v>
      </c>
      <c r="S208" s="272" t="n">
        <v>168.2</v>
      </c>
      <c r="W208" s="246" t="inlineStr"/>
      <c r="Y208" s="272" t="n">
        <v>0.34</v>
      </c>
    </row>
    <row r="209" ht="24.6" customHeight="1" s="206">
      <c r="A209" s="262" t="inlineStr"/>
      <c r="B209" s="262" t="inlineStr"/>
      <c r="C209" s="262" t="inlineStr">
        <is>
          <t>14.4.02.04-0142</t>
        </is>
      </c>
      <c r="H209" s="262" t="inlineStr">
        <is>
          <t>Краска масляная МА-0115, мумия, сурик железный</t>
        </is>
      </c>
      <c r="K209" s="262" t="inlineStr">
        <is>
          <t>кг</t>
        </is>
      </c>
      <c r="M209" s="272" t="n">
        <v>0.48</v>
      </c>
      <c r="O209" s="246" t="inlineStr"/>
      <c r="P209" s="279" t="n">
        <v>0.0048</v>
      </c>
      <c r="Q209" s="272" t="n">
        <v>79.88</v>
      </c>
      <c r="R209" s="272" t="n">
        <v>1.44</v>
      </c>
      <c r="S209" s="272" t="n">
        <v>115.03</v>
      </c>
      <c r="W209" s="246" t="inlineStr"/>
      <c r="Y209" s="272" t="n">
        <v>0.55</v>
      </c>
    </row>
    <row r="210" ht="36.75" customHeight="1" s="206">
      <c r="A210" s="262" t="inlineStr"/>
      <c r="B210" s="262" t="inlineStr"/>
      <c r="C210" s="262" t="inlineStr">
        <is>
          <t>14.5.05.01-0012</t>
        </is>
      </c>
      <c r="H210" s="262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210" s="262" t="inlineStr">
        <is>
          <t>т</t>
        </is>
      </c>
      <c r="M210" s="279" t="n">
        <v>0.0009</v>
      </c>
      <c r="O210" s="246" t="inlineStr"/>
      <c r="P210" s="280" t="n">
        <v>9e-06</v>
      </c>
      <c r="Q210" s="272" t="n">
        <v>60697.21</v>
      </c>
      <c r="R210" s="272" t="n">
        <v>1.22</v>
      </c>
      <c r="S210" s="272" t="n">
        <v>74050.60000000001</v>
      </c>
      <c r="W210" s="246" t="inlineStr"/>
      <c r="Y210" s="272" t="n">
        <v>0.67</v>
      </c>
    </row>
    <row r="211" ht="36.75" customHeight="1" s="206">
      <c r="A211" s="262" t="inlineStr"/>
      <c r="B211" s="262" t="inlineStr"/>
      <c r="C211" s="262" t="inlineStr">
        <is>
          <t>23.8.03.06-0003</t>
        </is>
      </c>
      <c r="H211" s="262" t="inlineStr">
        <is>
          <t>Сгон стальной в сборе с муфтой и контргайкой, диаметр условного прохода 20 мм</t>
        </is>
      </c>
      <c r="K211" s="262" t="inlineStr">
        <is>
          <t>шт</t>
        </is>
      </c>
      <c r="M211" s="283" t="n">
        <v>100</v>
      </c>
      <c r="O211" s="246" t="inlineStr"/>
      <c r="P211" s="272" t="n">
        <v>1</v>
      </c>
      <c r="Q211" s="246" t="inlineStr"/>
      <c r="R211" s="246" t="inlineStr"/>
      <c r="S211" s="272" t="n">
        <v>87.64</v>
      </c>
      <c r="W211" s="246" t="inlineStr"/>
      <c r="Y211" s="272" t="n">
        <v>87.64</v>
      </c>
    </row>
    <row r="212" ht="12.2" customHeight="1" s="206">
      <c r="A212" s="262" t="inlineStr"/>
      <c r="B212" s="262" t="inlineStr"/>
      <c r="C212" s="262" t="inlineStr"/>
      <c r="H212" s="284" t="inlineStr">
        <is>
          <t>Итого прямые затраты</t>
        </is>
      </c>
      <c r="I212" s="255" t="n"/>
      <c r="J212" s="255" t="n"/>
      <c r="K212" s="285" t="inlineStr"/>
      <c r="L212" s="255" t="n"/>
      <c r="M212" s="285" t="inlineStr"/>
      <c r="N212" s="255" t="n"/>
      <c r="O212" s="285" t="inlineStr"/>
      <c r="P212" s="285" t="inlineStr"/>
      <c r="Q212" s="285" t="inlineStr"/>
      <c r="R212" s="285" t="inlineStr"/>
      <c r="S212" s="285" t="inlineStr"/>
      <c r="T212" s="255" t="n"/>
      <c r="U212" s="255" t="n"/>
      <c r="V212" s="255" t="n"/>
      <c r="W212" s="285" t="inlineStr"/>
      <c r="X212" s="255" t="n"/>
      <c r="Y212" s="286" t="n">
        <v>240.56</v>
      </c>
      <c r="Z212" s="255" t="n"/>
      <c r="AA212" s="255" t="n"/>
      <c r="AB212" s="255" t="n"/>
    </row>
    <row r="213" ht="12.2" customHeight="1" s="206">
      <c r="C213" s="262" t="inlineStr"/>
      <c r="H213" s="262" t="inlineStr">
        <is>
          <t>ФОТ</t>
        </is>
      </c>
      <c r="K213" s="262" t="inlineStr"/>
      <c r="M213" s="246" t="inlineStr"/>
      <c r="O213" s="246" t="inlineStr"/>
      <c r="P213" s="246" t="inlineStr"/>
      <c r="Q213" s="262" t="inlineStr"/>
      <c r="R213" s="262" t="inlineStr"/>
      <c r="S213" s="262" t="inlineStr"/>
      <c r="W213" s="262" t="inlineStr"/>
      <c r="Y213" s="272" t="n">
        <v>151.35</v>
      </c>
    </row>
    <row r="214" ht="36.75" customHeight="1" s="206">
      <c r="C214" s="262" t="inlineStr">
        <is>
          <t>812/пр_2020_прил._т._п.99.2_гр.3</t>
        </is>
      </c>
      <c r="H214" s="262" t="inlineStr">
        <is>
          <t>НР (Внутренние санитарно-технические работы: смена труб, санприборов, запорной арматуры и другое)</t>
        </is>
      </c>
      <c r="K214" s="262" t="inlineStr">
        <is>
          <t>%</t>
        </is>
      </c>
      <c r="M214" s="283" t="n">
        <v>103</v>
      </c>
      <c r="O214" s="246" t="inlineStr"/>
      <c r="P214" s="272" t="n">
        <v>103</v>
      </c>
      <c r="Q214" s="262" t="inlineStr"/>
      <c r="R214" s="262" t="inlineStr"/>
      <c r="S214" s="262" t="inlineStr"/>
      <c r="W214" s="262" t="inlineStr"/>
      <c r="Y214" s="272" t="n">
        <v>155.89</v>
      </c>
    </row>
    <row r="215" ht="36.75" customHeight="1" s="206">
      <c r="C215" s="262" t="inlineStr">
        <is>
          <t>774/пр_2020_прил._т._п.99.2_гр.3</t>
        </is>
      </c>
      <c r="H215" s="262" t="inlineStr">
        <is>
          <t>СП (Внутренние санитарно-технические работы: смена труб, санприборов, запорной арматуры и другое)</t>
        </is>
      </c>
      <c r="K215" s="262" t="inlineStr">
        <is>
          <t>%</t>
        </is>
      </c>
      <c r="M215" s="283" t="n">
        <v>52</v>
      </c>
      <c r="O215" s="246" t="inlineStr"/>
      <c r="P215" s="272" t="n">
        <v>52</v>
      </c>
      <c r="Q215" s="262" t="inlineStr"/>
      <c r="R215" s="262" t="inlineStr"/>
      <c r="S215" s="262" t="inlineStr"/>
      <c r="W215" s="262" t="inlineStr"/>
      <c r="Y215" s="272" t="n">
        <v>78.7</v>
      </c>
    </row>
    <row r="216">
      <c r="A216" s="287" t="n"/>
      <c r="B216" s="287" t="n"/>
      <c r="C216" s="287" t="n"/>
      <c r="D216" s="287" t="n"/>
      <c r="E216" s="287" t="n"/>
      <c r="F216" s="287" t="n"/>
      <c r="G216" s="287" t="n"/>
      <c r="H216" s="287" t="n"/>
      <c r="I216" s="287" t="n"/>
      <c r="J216" s="287" t="n"/>
      <c r="K216" s="287" t="n"/>
      <c r="L216" s="287" t="n"/>
      <c r="M216" s="287" t="n"/>
      <c r="N216" s="287" t="n"/>
      <c r="O216" s="287" t="n"/>
      <c r="P216" s="287" t="n"/>
      <c r="Q216" s="287" t="n"/>
      <c r="R216" s="287" t="n"/>
      <c r="S216" s="287" t="n"/>
      <c r="T216" s="287" t="n"/>
      <c r="U216" s="287" t="n"/>
      <c r="V216" s="287" t="n"/>
      <c r="W216" s="287" t="n"/>
      <c r="X216" s="287" t="n"/>
      <c r="Y216" s="287" t="n"/>
      <c r="Z216" s="287" t="n"/>
      <c r="AA216" s="287" t="n"/>
      <c r="AB216" s="287" t="n"/>
    </row>
    <row r="217" ht="12.2" customHeight="1" s="206">
      <c r="H217" s="271" t="inlineStr">
        <is>
          <t>Всего по позиции</t>
        </is>
      </c>
      <c r="R217" s="262" t="inlineStr"/>
      <c r="S217" s="273" t="n">
        <v>47515</v>
      </c>
      <c r="W217" s="262" t="inlineStr"/>
      <c r="Y217" s="273" t="n">
        <v>475.15</v>
      </c>
    </row>
    <row r="218" ht="24.6" customHeight="1" s="206">
      <c r="A218" s="262" t="inlineStr">
        <is>
          <t>14</t>
        </is>
      </c>
      <c r="B218" s="271" t="inlineStr">
        <is>
          <t>14</t>
        </is>
      </c>
      <c r="C218" s="271" t="inlineStr">
        <is>
          <t>ГЭСНр 65-02-005-02</t>
        </is>
      </c>
      <c r="H218" s="271" t="inlineStr">
        <is>
          <t>Смена сгонов у трубопроводов диаметром: до 32 мм</t>
        </is>
      </c>
      <c r="K218" s="271" t="inlineStr">
        <is>
          <t>100 шт</t>
        </is>
      </c>
      <c r="M218" s="272" t="n">
        <v>0.01</v>
      </c>
      <c r="O218" s="246" t="inlineStr"/>
      <c r="P218" s="273" t="n">
        <v>0.01</v>
      </c>
      <c r="Q218" s="246" t="inlineStr"/>
      <c r="R218" s="246" t="inlineStr"/>
      <c r="S218" s="246" t="inlineStr"/>
      <c r="W218" s="246" t="inlineStr"/>
      <c r="Y218" s="246" t="inlineStr"/>
    </row>
    <row r="219" ht="12.2" customHeight="1" s="206">
      <c r="A219" s="262" t="inlineStr"/>
      <c r="B219" s="262" t="inlineStr"/>
      <c r="C219" s="262" t="inlineStr">
        <is>
          <t xml:space="preserve">             1</t>
        </is>
      </c>
      <c r="H219" s="262" t="inlineStr">
        <is>
          <t>ОТ(ЗТ)</t>
        </is>
      </c>
      <c r="K219" s="262" t="inlineStr">
        <is>
          <t>чел.-ч</t>
        </is>
      </c>
      <c r="M219" s="246" t="inlineStr"/>
      <c r="O219" s="246" t="inlineStr"/>
      <c r="P219" s="274" t="n">
        <v>0.416</v>
      </c>
      <c r="Q219" s="246" t="inlineStr"/>
      <c r="R219" s="246" t="inlineStr"/>
      <c r="S219" s="246" t="inlineStr"/>
      <c r="W219" s="246" t="inlineStr"/>
      <c r="Y219" s="273" t="n">
        <v>219.25</v>
      </c>
    </row>
    <row r="220" ht="12.2" customHeight="1" s="206">
      <c r="A220" s="262" t="inlineStr"/>
      <c r="B220" s="262" t="inlineStr"/>
      <c r="C220" s="262" t="inlineStr">
        <is>
          <t>1-100-39</t>
        </is>
      </c>
      <c r="H220" s="262" t="inlineStr">
        <is>
          <t>Средний разряд работы 3,9</t>
        </is>
      </c>
      <c r="K220" s="262" t="inlineStr">
        <is>
          <t>чел.-ч</t>
        </is>
      </c>
      <c r="M220" s="275" t="n">
        <v>41.6</v>
      </c>
      <c r="O220" s="246" t="inlineStr"/>
      <c r="P220" s="274" t="n">
        <v>0.416</v>
      </c>
      <c r="Q220" s="246" t="inlineStr"/>
      <c r="R220" s="246" t="inlineStr"/>
      <c r="S220" s="272" t="n">
        <v>527.05</v>
      </c>
      <c r="W220" s="246" t="inlineStr"/>
      <c r="Y220" s="272" t="n">
        <v>219.25</v>
      </c>
    </row>
    <row r="221" ht="12.2" customHeight="1" s="206">
      <c r="A221" s="262" t="inlineStr"/>
      <c r="B221" s="262" t="inlineStr"/>
      <c r="C221" s="262" t="inlineStr">
        <is>
          <t xml:space="preserve">             2</t>
        </is>
      </c>
      <c r="H221" s="262" t="inlineStr">
        <is>
          <t>ЭМ</t>
        </is>
      </c>
      <c r="K221" s="262" t="inlineStr"/>
      <c r="M221" s="246" t="inlineStr"/>
      <c r="O221" s="246" t="inlineStr"/>
      <c r="P221" s="246" t="inlineStr"/>
      <c r="Q221" s="246" t="inlineStr"/>
      <c r="R221" s="246" t="inlineStr"/>
      <c r="S221" s="246" t="inlineStr"/>
      <c r="W221" s="246" t="inlineStr"/>
      <c r="Y221" s="273" t="n">
        <v>0.03</v>
      </c>
    </row>
    <row r="222" ht="12.2" customHeight="1" s="206">
      <c r="A222" s="276" t="inlineStr"/>
      <c r="B222" s="276" t="inlineStr"/>
      <c r="C222" s="276" t="inlineStr"/>
      <c r="H222" s="276" t="inlineStr">
        <is>
          <t>ОТм(ЗТм)</t>
        </is>
      </c>
      <c r="K222" s="276" t="inlineStr">
        <is>
          <t>чел.-ч</t>
        </is>
      </c>
      <c r="M222" s="277" t="inlineStr"/>
      <c r="O222" s="277" t="inlineStr"/>
      <c r="P222" s="288" t="n">
        <v>0.0005</v>
      </c>
      <c r="Q222" s="277" t="inlineStr"/>
      <c r="R222" s="277" t="inlineStr"/>
      <c r="S222" s="277" t="inlineStr"/>
      <c r="W222" s="277" t="inlineStr"/>
      <c r="Y222" s="273" t="n">
        <v>0.24</v>
      </c>
    </row>
    <row r="223" ht="24.6" customHeight="1" s="206">
      <c r="A223" s="262" t="inlineStr"/>
      <c r="B223" s="262" t="inlineStr"/>
      <c r="C223" s="262" t="inlineStr">
        <is>
          <t>91.06.06-048</t>
        </is>
      </c>
      <c r="H223" s="262" t="inlineStr">
        <is>
          <t>Подъемники одномачтовые, грузоподъемность до 500 кг, высота подъема 45 м</t>
        </is>
      </c>
      <c r="K223" s="262" t="inlineStr">
        <is>
          <t>маш.-ч</t>
        </is>
      </c>
      <c r="M223" s="272" t="n">
        <v>0.05</v>
      </c>
      <c r="O223" s="246" t="inlineStr"/>
      <c r="P223" s="279" t="n">
        <v>0.0005</v>
      </c>
      <c r="Q223" s="272" t="n">
        <v>37.32</v>
      </c>
      <c r="R223" s="272" t="n">
        <v>1.52</v>
      </c>
      <c r="S223" s="272" t="n">
        <v>56.73</v>
      </c>
      <c r="W223" s="246" t="inlineStr"/>
      <c r="Y223" s="272" t="n">
        <v>0.03</v>
      </c>
    </row>
    <row r="224" ht="12.2" customHeight="1" s="206">
      <c r="A224" s="262" t="inlineStr"/>
      <c r="B224" s="262" t="inlineStr"/>
      <c r="C224" s="262" t="inlineStr">
        <is>
          <t>4-100-030</t>
        </is>
      </c>
      <c r="H224" s="262" t="inlineStr">
        <is>
          <t>ОТм(ЗТм) Средний разряд машинистов 3,0</t>
        </is>
      </c>
      <c r="K224" s="262" t="inlineStr">
        <is>
          <t>чел.-ч</t>
        </is>
      </c>
      <c r="M224" s="272" t="n">
        <v>0.05</v>
      </c>
      <c r="O224" s="246" t="inlineStr"/>
      <c r="P224" s="279" t="n">
        <v>0.0005</v>
      </c>
      <c r="Q224" s="246" t="inlineStr"/>
      <c r="R224" s="246" t="inlineStr"/>
      <c r="S224" s="272" t="n">
        <v>473.35</v>
      </c>
      <c r="W224" s="246" t="inlineStr"/>
      <c r="Y224" s="272" t="n">
        <v>0.24</v>
      </c>
    </row>
    <row r="225" ht="12.2" customHeight="1" s="206">
      <c r="A225" s="262" t="inlineStr"/>
      <c r="B225" s="262" t="inlineStr"/>
      <c r="C225" s="262" t="inlineStr">
        <is>
          <t xml:space="preserve">             4</t>
        </is>
      </c>
      <c r="H225" s="262" t="inlineStr">
        <is>
          <t>М</t>
        </is>
      </c>
      <c r="K225" s="262" t="inlineStr"/>
      <c r="M225" s="246" t="inlineStr"/>
      <c r="O225" s="246" t="inlineStr"/>
      <c r="P225" s="246" t="inlineStr"/>
      <c r="Q225" s="246" t="inlineStr"/>
      <c r="R225" s="246" t="inlineStr"/>
      <c r="S225" s="246" t="inlineStr"/>
      <c r="W225" s="246" t="inlineStr"/>
      <c r="Y225" s="273" t="n">
        <v>246.6</v>
      </c>
    </row>
    <row r="226" ht="12.2" customHeight="1" s="206">
      <c r="A226" s="262" t="inlineStr"/>
      <c r="B226" s="262" t="inlineStr"/>
      <c r="C226" s="262" t="inlineStr">
        <is>
          <t>01.7.07.29-0101</t>
        </is>
      </c>
      <c r="H226" s="262" t="inlineStr">
        <is>
          <t>Очес льняной</t>
        </is>
      </c>
      <c r="K226" s="262" t="inlineStr">
        <is>
          <t>кг</t>
        </is>
      </c>
      <c r="M226" s="272" t="n">
        <v>0.36</v>
      </c>
      <c r="O226" s="246" t="inlineStr"/>
      <c r="P226" s="279" t="n">
        <v>0.0036</v>
      </c>
      <c r="Q226" s="272" t="n">
        <v>128.4</v>
      </c>
      <c r="R226" s="272" t="n">
        <v>1.31</v>
      </c>
      <c r="S226" s="272" t="n">
        <v>168.2</v>
      </c>
      <c r="W226" s="246" t="inlineStr"/>
      <c r="Y226" s="272" t="n">
        <v>0.61</v>
      </c>
    </row>
    <row r="227" ht="24.6" customHeight="1" s="206">
      <c r="A227" s="262" t="inlineStr"/>
      <c r="B227" s="262" t="inlineStr"/>
      <c r="C227" s="262" t="inlineStr">
        <is>
          <t>14.4.02.04-0142</t>
        </is>
      </c>
      <c r="H227" s="262" t="inlineStr">
        <is>
          <t>Краска масляная МА-0115, мумия, сурик железный</t>
        </is>
      </c>
      <c r="K227" s="262" t="inlineStr">
        <is>
          <t>кг</t>
        </is>
      </c>
      <c r="M227" s="272" t="n">
        <v>0.87</v>
      </c>
      <c r="O227" s="246" t="inlineStr"/>
      <c r="P227" s="279" t="n">
        <v>0.008699999999999999</v>
      </c>
      <c r="Q227" s="272" t="n">
        <v>79.88</v>
      </c>
      <c r="R227" s="272" t="n">
        <v>1.44</v>
      </c>
      <c r="S227" s="272" t="n">
        <v>115.03</v>
      </c>
      <c r="W227" s="246" t="inlineStr"/>
      <c r="Y227" s="272" t="n">
        <v>1</v>
      </c>
    </row>
    <row r="228" ht="36.75" customHeight="1" s="206">
      <c r="A228" s="262" t="inlineStr"/>
      <c r="B228" s="262" t="inlineStr"/>
      <c r="C228" s="262" t="inlineStr">
        <is>
          <t>14.5.05.01-0012</t>
        </is>
      </c>
      <c r="H228" s="262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228" s="262" t="inlineStr">
        <is>
          <t>т</t>
        </is>
      </c>
      <c r="M228" s="279" t="n">
        <v>0.0016</v>
      </c>
      <c r="O228" s="246" t="inlineStr"/>
      <c r="P228" s="280" t="n">
        <v>1.6e-05</v>
      </c>
      <c r="Q228" s="272" t="n">
        <v>60697.21</v>
      </c>
      <c r="R228" s="272" t="n">
        <v>1.22</v>
      </c>
      <c r="S228" s="272" t="n">
        <v>74050.60000000001</v>
      </c>
      <c r="W228" s="246" t="inlineStr"/>
      <c r="Y228" s="272" t="n">
        <v>1.18</v>
      </c>
    </row>
    <row r="229" ht="36.75" customHeight="1" s="206">
      <c r="A229" s="262" t="inlineStr"/>
      <c r="B229" s="262" t="inlineStr"/>
      <c r="C229" s="262" t="inlineStr">
        <is>
          <t>23.8.03.06-0007</t>
        </is>
      </c>
      <c r="H229" s="262" t="inlineStr">
        <is>
          <t>Сгон стальной в сборе с муфтой и контргайкой, диаметр условного прохода 32 мм</t>
        </is>
      </c>
      <c r="K229" s="262" t="inlineStr">
        <is>
          <t>шт</t>
        </is>
      </c>
      <c r="M229" s="283" t="n">
        <v>100</v>
      </c>
      <c r="O229" s="246" t="inlineStr"/>
      <c r="P229" s="272" t="n">
        <v>1</v>
      </c>
      <c r="Q229" s="246" t="inlineStr"/>
      <c r="R229" s="246" t="inlineStr"/>
      <c r="S229" s="272" t="n">
        <v>243.81</v>
      </c>
      <c r="W229" s="246" t="inlineStr"/>
      <c r="Y229" s="272" t="n">
        <v>243.81</v>
      </c>
    </row>
    <row r="230" ht="12.2" customHeight="1" s="206">
      <c r="A230" s="262" t="inlineStr"/>
      <c r="B230" s="262" t="inlineStr"/>
      <c r="C230" s="262" t="inlineStr"/>
      <c r="H230" s="284" t="inlineStr">
        <is>
          <t>Итого прямые затраты</t>
        </is>
      </c>
      <c r="I230" s="255" t="n"/>
      <c r="J230" s="255" t="n"/>
      <c r="K230" s="285" t="inlineStr"/>
      <c r="L230" s="255" t="n"/>
      <c r="M230" s="285" t="inlineStr"/>
      <c r="N230" s="255" t="n"/>
      <c r="O230" s="285" t="inlineStr"/>
      <c r="P230" s="285" t="inlineStr"/>
      <c r="Q230" s="285" t="inlineStr"/>
      <c r="R230" s="285" t="inlineStr"/>
      <c r="S230" s="285" t="inlineStr"/>
      <c r="T230" s="255" t="n"/>
      <c r="U230" s="255" t="n"/>
      <c r="V230" s="255" t="n"/>
      <c r="W230" s="285" t="inlineStr"/>
      <c r="X230" s="255" t="n"/>
      <c r="Y230" s="286" t="n">
        <v>466.12</v>
      </c>
      <c r="Z230" s="255" t="n"/>
      <c r="AA230" s="255" t="n"/>
      <c r="AB230" s="255" t="n"/>
    </row>
    <row r="231" ht="12.2" customHeight="1" s="206">
      <c r="C231" s="262" t="inlineStr"/>
      <c r="H231" s="262" t="inlineStr">
        <is>
          <t>ФОТ</t>
        </is>
      </c>
      <c r="K231" s="262" t="inlineStr"/>
      <c r="M231" s="246" t="inlineStr"/>
      <c r="O231" s="246" t="inlineStr"/>
      <c r="P231" s="246" t="inlineStr"/>
      <c r="Q231" s="262" t="inlineStr"/>
      <c r="R231" s="262" t="inlineStr"/>
      <c r="S231" s="262" t="inlineStr"/>
      <c r="W231" s="262" t="inlineStr"/>
      <c r="Y231" s="272" t="n">
        <v>219.49</v>
      </c>
    </row>
    <row r="232" ht="36.75" customHeight="1" s="206">
      <c r="C232" s="262" t="inlineStr">
        <is>
          <t>812/пр_2020_прил._т._п.99.2_гр.3</t>
        </is>
      </c>
      <c r="H232" s="262" t="inlineStr">
        <is>
          <t>НР (Внутренние санитарно-технические работы: смена труб, санприборов, запорной арматуры и другое)</t>
        </is>
      </c>
      <c r="K232" s="262" t="inlineStr">
        <is>
          <t>%</t>
        </is>
      </c>
      <c r="M232" s="283" t="n">
        <v>103</v>
      </c>
      <c r="O232" s="246" t="inlineStr"/>
      <c r="P232" s="272" t="n">
        <v>103</v>
      </c>
      <c r="Q232" s="262" t="inlineStr"/>
      <c r="R232" s="262" t="inlineStr"/>
      <c r="S232" s="262" t="inlineStr"/>
      <c r="W232" s="262" t="inlineStr"/>
      <c r="Y232" s="272" t="n">
        <v>226.07</v>
      </c>
    </row>
    <row r="233" ht="36.75" customHeight="1" s="206">
      <c r="C233" s="262" t="inlineStr">
        <is>
          <t>774/пр_2020_прил._т._п.99.2_гр.3</t>
        </is>
      </c>
      <c r="H233" s="262" t="inlineStr">
        <is>
          <t>СП (Внутренние санитарно-технические работы: смена труб, санприборов, запорной арматуры и другое)</t>
        </is>
      </c>
      <c r="K233" s="262" t="inlineStr">
        <is>
          <t>%</t>
        </is>
      </c>
      <c r="M233" s="283" t="n">
        <v>52</v>
      </c>
      <c r="O233" s="246" t="inlineStr"/>
      <c r="P233" s="272" t="n">
        <v>52</v>
      </c>
      <c r="Q233" s="262" t="inlineStr"/>
      <c r="R233" s="262" t="inlineStr"/>
      <c r="S233" s="262" t="inlineStr"/>
      <c r="W233" s="262" t="inlineStr"/>
      <c r="Y233" s="272" t="n">
        <v>114.13</v>
      </c>
    </row>
    <row r="234">
      <c r="A234" s="287" t="n"/>
      <c r="B234" s="287" t="n"/>
      <c r="C234" s="287" t="n"/>
      <c r="D234" s="287" t="n"/>
      <c r="E234" s="287" t="n"/>
      <c r="F234" s="287" t="n"/>
      <c r="G234" s="287" t="n"/>
      <c r="H234" s="287" t="n"/>
      <c r="I234" s="287" t="n"/>
      <c r="J234" s="287" t="n"/>
      <c r="K234" s="287" t="n"/>
      <c r="L234" s="287" t="n"/>
      <c r="M234" s="287" t="n"/>
      <c r="N234" s="287" t="n"/>
      <c r="O234" s="287" t="n"/>
      <c r="P234" s="287" t="n"/>
      <c r="Q234" s="287" t="n"/>
      <c r="R234" s="287" t="n"/>
      <c r="S234" s="287" t="n"/>
      <c r="T234" s="287" t="n"/>
      <c r="U234" s="287" t="n"/>
      <c r="V234" s="287" t="n"/>
      <c r="W234" s="287" t="n"/>
      <c r="X234" s="287" t="n"/>
      <c r="Y234" s="287" t="n"/>
      <c r="Z234" s="287" t="n"/>
      <c r="AA234" s="287" t="n"/>
      <c r="AB234" s="287" t="n"/>
    </row>
    <row r="235" ht="12.2" customHeight="1" s="206">
      <c r="H235" s="271" t="inlineStr">
        <is>
          <t>Всего по позиции</t>
        </is>
      </c>
      <c r="R235" s="262" t="inlineStr"/>
      <c r="S235" s="273" t="n">
        <v>80632</v>
      </c>
      <c r="W235" s="262" t="inlineStr"/>
      <c r="Y235" s="273" t="n">
        <v>806.3200000000001</v>
      </c>
    </row>
    <row r="236" ht="24.6" customHeight="1" s="206">
      <c r="A236" s="262" t="inlineStr">
        <is>
          <t>15</t>
        </is>
      </c>
      <c r="B236" s="271" t="inlineStr">
        <is>
          <t>15</t>
        </is>
      </c>
      <c r="C236" s="271" t="inlineStr">
        <is>
          <t>ГЭСНр 65-02-005-03</t>
        </is>
      </c>
      <c r="H236" s="271" t="inlineStr">
        <is>
          <t>Смена сгонов у трубопроводов диаметром: до 50 мм</t>
        </is>
      </c>
      <c r="K236" s="271" t="inlineStr">
        <is>
          <t>100 шт</t>
        </is>
      </c>
      <c r="M236" s="272" t="n">
        <v>0.01</v>
      </c>
      <c r="O236" s="246" t="inlineStr"/>
      <c r="P236" s="273" t="n">
        <v>0.01</v>
      </c>
      <c r="Q236" s="246" t="inlineStr"/>
      <c r="R236" s="246" t="inlineStr"/>
      <c r="S236" s="246" t="inlineStr"/>
      <c r="W236" s="246" t="inlineStr"/>
      <c r="Y236" s="246" t="inlineStr"/>
    </row>
    <row r="237" ht="12.2" customHeight="1" s="206">
      <c r="A237" s="262" t="inlineStr"/>
      <c r="B237" s="262" t="inlineStr"/>
      <c r="C237" s="262" t="inlineStr">
        <is>
          <t xml:space="preserve">             1</t>
        </is>
      </c>
      <c r="H237" s="262" t="inlineStr">
        <is>
          <t>ОТ(ЗТ)</t>
        </is>
      </c>
      <c r="K237" s="262" t="inlineStr">
        <is>
          <t>чел.-ч</t>
        </is>
      </c>
      <c r="M237" s="246" t="inlineStr"/>
      <c r="O237" s="246" t="inlineStr"/>
      <c r="P237" s="272" t="n">
        <v>0.71</v>
      </c>
      <c r="Q237" s="246" t="inlineStr"/>
      <c r="R237" s="246" t="inlineStr"/>
      <c r="S237" s="246" t="inlineStr"/>
      <c r="W237" s="246" t="inlineStr"/>
      <c r="Y237" s="273" t="n">
        <v>374.21</v>
      </c>
    </row>
    <row r="238" ht="12.2" customHeight="1" s="206">
      <c r="A238" s="262" t="inlineStr"/>
      <c r="B238" s="262" t="inlineStr"/>
      <c r="C238" s="262" t="inlineStr">
        <is>
          <t>1-100-39</t>
        </is>
      </c>
      <c r="H238" s="262" t="inlineStr">
        <is>
          <t>Средний разряд работы 3,9</t>
        </is>
      </c>
      <c r="K238" s="262" t="inlineStr">
        <is>
          <t>чел.-ч</t>
        </is>
      </c>
      <c r="M238" s="283" t="n">
        <v>71</v>
      </c>
      <c r="O238" s="246" t="inlineStr"/>
      <c r="P238" s="272" t="n">
        <v>0.71</v>
      </c>
      <c r="Q238" s="246" t="inlineStr"/>
      <c r="R238" s="246" t="inlineStr"/>
      <c r="S238" s="272" t="n">
        <v>527.05</v>
      </c>
      <c r="W238" s="246" t="inlineStr"/>
      <c r="Y238" s="272" t="n">
        <v>374.21</v>
      </c>
    </row>
    <row r="239" ht="12.2" customHeight="1" s="206">
      <c r="A239" s="262" t="inlineStr"/>
      <c r="B239" s="262" t="inlineStr"/>
      <c r="C239" s="262" t="inlineStr">
        <is>
          <t xml:space="preserve">             2</t>
        </is>
      </c>
      <c r="H239" s="262" t="inlineStr">
        <is>
          <t>ЭМ</t>
        </is>
      </c>
      <c r="K239" s="262" t="inlineStr"/>
      <c r="M239" s="246" t="inlineStr"/>
      <c r="O239" s="246" t="inlineStr"/>
      <c r="P239" s="246" t="inlineStr"/>
      <c r="Q239" s="246" t="inlineStr"/>
      <c r="R239" s="246" t="inlineStr"/>
      <c r="S239" s="246" t="inlineStr"/>
      <c r="W239" s="246" t="inlineStr"/>
      <c r="Y239" s="273" t="n">
        <v>0.06</v>
      </c>
    </row>
    <row r="240" ht="12.2" customHeight="1" s="206">
      <c r="A240" s="276" t="inlineStr"/>
      <c r="B240" s="276" t="inlineStr"/>
      <c r="C240" s="276" t="inlineStr"/>
      <c r="H240" s="276" t="inlineStr">
        <is>
          <t>ОТм(ЗТм)</t>
        </is>
      </c>
      <c r="K240" s="276" t="inlineStr">
        <is>
          <t>чел.-ч</t>
        </is>
      </c>
      <c r="M240" s="277" t="inlineStr"/>
      <c r="O240" s="277" t="inlineStr"/>
      <c r="P240" s="288" t="n">
        <v>0.0011</v>
      </c>
      <c r="Q240" s="277" t="inlineStr"/>
      <c r="R240" s="277" t="inlineStr"/>
      <c r="S240" s="277" t="inlineStr"/>
      <c r="W240" s="277" t="inlineStr"/>
      <c r="Y240" s="273" t="n">
        <v>0.52</v>
      </c>
    </row>
    <row r="241" ht="24.6" customHeight="1" s="206">
      <c r="A241" s="262" t="inlineStr"/>
      <c r="B241" s="262" t="inlineStr"/>
      <c r="C241" s="262" t="inlineStr">
        <is>
          <t>91.06.06-048</t>
        </is>
      </c>
      <c r="H241" s="262" t="inlineStr">
        <is>
          <t>Подъемники одномачтовые, грузоподъемность до 500 кг, высота подъема 45 м</t>
        </is>
      </c>
      <c r="K241" s="262" t="inlineStr">
        <is>
          <t>маш.-ч</t>
        </is>
      </c>
      <c r="M241" s="272" t="n">
        <v>0.11</v>
      </c>
      <c r="O241" s="246" t="inlineStr"/>
      <c r="P241" s="279" t="n">
        <v>0.0011</v>
      </c>
      <c r="Q241" s="272" t="n">
        <v>37.32</v>
      </c>
      <c r="R241" s="272" t="n">
        <v>1.52</v>
      </c>
      <c r="S241" s="272" t="n">
        <v>56.73</v>
      </c>
      <c r="W241" s="246" t="inlineStr"/>
      <c r="Y241" s="272" t="n">
        <v>0.06</v>
      </c>
    </row>
    <row r="242" ht="12.2" customHeight="1" s="206">
      <c r="A242" s="262" t="inlineStr"/>
      <c r="B242" s="262" t="inlineStr"/>
      <c r="C242" s="262" t="inlineStr">
        <is>
          <t>4-100-030</t>
        </is>
      </c>
      <c r="H242" s="262" t="inlineStr">
        <is>
          <t>ОТм(ЗТм) Средний разряд машинистов 3,0</t>
        </is>
      </c>
      <c r="K242" s="262" t="inlineStr">
        <is>
          <t>чел.-ч</t>
        </is>
      </c>
      <c r="M242" s="272" t="n">
        <v>0.11</v>
      </c>
      <c r="O242" s="246" t="inlineStr"/>
      <c r="P242" s="279" t="n">
        <v>0.0011</v>
      </c>
      <c r="Q242" s="246" t="inlineStr"/>
      <c r="R242" s="246" t="inlineStr"/>
      <c r="S242" s="272" t="n">
        <v>473.35</v>
      </c>
      <c r="W242" s="246" t="inlineStr"/>
      <c r="Y242" s="272" t="n">
        <v>0.52</v>
      </c>
    </row>
    <row r="243" ht="12.2" customHeight="1" s="206">
      <c r="A243" s="262" t="inlineStr"/>
      <c r="B243" s="262" t="inlineStr"/>
      <c r="C243" s="262" t="inlineStr">
        <is>
          <t xml:space="preserve">             4</t>
        </is>
      </c>
      <c r="H243" s="262" t="inlineStr">
        <is>
          <t>М</t>
        </is>
      </c>
      <c r="K243" s="262" t="inlineStr"/>
      <c r="M243" s="246" t="inlineStr"/>
      <c r="O243" s="246" t="inlineStr"/>
      <c r="P243" s="246" t="inlineStr"/>
      <c r="Q243" s="246" t="inlineStr"/>
      <c r="R243" s="246" t="inlineStr"/>
      <c r="S243" s="246" t="inlineStr"/>
      <c r="W243" s="246" t="inlineStr"/>
      <c r="Y243" s="273" t="n">
        <v>372.74</v>
      </c>
    </row>
    <row r="244" ht="12.2" customHeight="1" s="206">
      <c r="A244" s="262" t="inlineStr"/>
      <c r="B244" s="262" t="inlineStr"/>
      <c r="C244" s="262" t="inlineStr">
        <is>
          <t>01.7.07.29-0101</t>
        </is>
      </c>
      <c r="H244" s="262" t="inlineStr">
        <is>
          <t>Очес льняной</t>
        </is>
      </c>
      <c r="K244" s="262" t="inlineStr">
        <is>
          <t>кг</t>
        </is>
      </c>
      <c r="M244" s="272" t="n">
        <v>0.5600000000000001</v>
      </c>
      <c r="O244" s="246" t="inlineStr"/>
      <c r="P244" s="279" t="n">
        <v>0.0056</v>
      </c>
      <c r="Q244" s="272" t="n">
        <v>128.4</v>
      </c>
      <c r="R244" s="272" t="n">
        <v>1.31</v>
      </c>
      <c r="S244" s="272" t="n">
        <v>168.2</v>
      </c>
      <c r="W244" s="246" t="inlineStr"/>
      <c r="Y244" s="272" t="n">
        <v>0.9399999999999999</v>
      </c>
    </row>
    <row r="245" ht="24.6" customHeight="1" s="206">
      <c r="A245" s="262" t="inlineStr"/>
      <c r="B245" s="262" t="inlineStr"/>
      <c r="C245" s="262" t="inlineStr">
        <is>
          <t>14.4.02.04-0142</t>
        </is>
      </c>
      <c r="H245" s="262" t="inlineStr">
        <is>
          <t>Краска масляная МА-0115, мумия, сурик железный</t>
        </is>
      </c>
      <c r="K245" s="262" t="inlineStr">
        <is>
          <t>кг</t>
        </is>
      </c>
      <c r="M245" s="275" t="n">
        <v>1.3</v>
      </c>
      <c r="O245" s="246" t="inlineStr"/>
      <c r="P245" s="274" t="n">
        <v>0.013</v>
      </c>
      <c r="Q245" s="272" t="n">
        <v>79.88</v>
      </c>
      <c r="R245" s="272" t="n">
        <v>1.44</v>
      </c>
      <c r="S245" s="272" t="n">
        <v>115.03</v>
      </c>
      <c r="W245" s="246" t="inlineStr"/>
      <c r="Y245" s="272" t="n">
        <v>1.5</v>
      </c>
    </row>
    <row r="246" ht="36.75" customHeight="1" s="206">
      <c r="A246" s="262" t="inlineStr"/>
      <c r="B246" s="262" t="inlineStr"/>
      <c r="C246" s="262" t="inlineStr">
        <is>
          <t>14.5.05.01-0012</t>
        </is>
      </c>
      <c r="H246" s="262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246" s="262" t="inlineStr">
        <is>
          <t>т</t>
        </is>
      </c>
      <c r="M246" s="279" t="n">
        <v>0.0024</v>
      </c>
      <c r="O246" s="246" t="inlineStr"/>
      <c r="P246" s="280" t="n">
        <v>2.4e-05</v>
      </c>
      <c r="Q246" s="272" t="n">
        <v>60697.21</v>
      </c>
      <c r="R246" s="272" t="n">
        <v>1.22</v>
      </c>
      <c r="S246" s="272" t="n">
        <v>74050.60000000001</v>
      </c>
      <c r="W246" s="246" t="inlineStr"/>
      <c r="Y246" s="272" t="n">
        <v>1.78</v>
      </c>
    </row>
    <row r="247" ht="36.75" customHeight="1" s="206">
      <c r="A247" s="262" t="inlineStr"/>
      <c r="B247" s="262" t="inlineStr"/>
      <c r="C247" s="262" t="inlineStr">
        <is>
          <t>23.8.03.06-0011</t>
        </is>
      </c>
      <c r="H247" s="262" t="inlineStr">
        <is>
          <t>Сгон стальной в сборе с муфтой и контргайкой, диаметр условного прохода 50 мм</t>
        </is>
      </c>
      <c r="K247" s="262" t="inlineStr">
        <is>
          <t>шт</t>
        </is>
      </c>
      <c r="M247" s="283" t="n">
        <v>100</v>
      </c>
      <c r="O247" s="246" t="inlineStr"/>
      <c r="P247" s="272" t="n">
        <v>1</v>
      </c>
      <c r="Q247" s="272" t="n">
        <v>332</v>
      </c>
      <c r="R247" s="272" t="n">
        <v>1.11</v>
      </c>
      <c r="S247" s="272" t="n">
        <v>368.52</v>
      </c>
      <c r="W247" s="246" t="inlineStr"/>
      <c r="Y247" s="272" t="n">
        <v>368.52</v>
      </c>
    </row>
    <row r="248" ht="12.2" customHeight="1" s="206">
      <c r="A248" s="262" t="inlineStr"/>
      <c r="B248" s="262" t="inlineStr"/>
      <c r="C248" s="262" t="inlineStr"/>
      <c r="H248" s="284" t="inlineStr">
        <is>
          <t>Итого прямые затраты</t>
        </is>
      </c>
      <c r="I248" s="255" t="n"/>
      <c r="J248" s="255" t="n"/>
      <c r="K248" s="285" t="inlineStr"/>
      <c r="L248" s="255" t="n"/>
      <c r="M248" s="285" t="inlineStr"/>
      <c r="N248" s="255" t="n"/>
      <c r="O248" s="285" t="inlineStr"/>
      <c r="P248" s="285" t="inlineStr"/>
      <c r="Q248" s="285" t="inlineStr"/>
      <c r="R248" s="285" t="inlineStr"/>
      <c r="S248" s="285" t="inlineStr"/>
      <c r="T248" s="255" t="n"/>
      <c r="U248" s="255" t="n"/>
      <c r="V248" s="255" t="n"/>
      <c r="W248" s="285" t="inlineStr"/>
      <c r="X248" s="255" t="n"/>
      <c r="Y248" s="286" t="n">
        <v>747.53</v>
      </c>
      <c r="Z248" s="255" t="n"/>
      <c r="AA248" s="255" t="n"/>
      <c r="AB248" s="255" t="n"/>
    </row>
    <row r="249" ht="12.2" customHeight="1" s="206">
      <c r="C249" s="262" t="inlineStr"/>
      <c r="H249" s="262" t="inlineStr">
        <is>
          <t>ФОТ</t>
        </is>
      </c>
      <c r="K249" s="262" t="inlineStr"/>
      <c r="M249" s="246" t="inlineStr"/>
      <c r="O249" s="246" t="inlineStr"/>
      <c r="P249" s="246" t="inlineStr"/>
      <c r="Q249" s="262" t="inlineStr"/>
      <c r="R249" s="262" t="inlineStr"/>
      <c r="S249" s="262" t="inlineStr"/>
      <c r="W249" s="262" t="inlineStr"/>
      <c r="Y249" s="272" t="n">
        <v>374.73</v>
      </c>
    </row>
    <row r="250" ht="36.75" customHeight="1" s="206">
      <c r="C250" s="262" t="inlineStr">
        <is>
          <t>812/пр_2020_прил._т._п.99.2_гр.3</t>
        </is>
      </c>
      <c r="H250" s="262" t="inlineStr">
        <is>
          <t>НР (Внутренние санитарно-технические работы: смена труб, санприборов, запорной арматуры и другое)</t>
        </is>
      </c>
      <c r="K250" s="262" t="inlineStr">
        <is>
          <t>%</t>
        </is>
      </c>
      <c r="M250" s="283" t="n">
        <v>103</v>
      </c>
      <c r="O250" s="246" t="inlineStr"/>
      <c r="P250" s="272" t="n">
        <v>103</v>
      </c>
      <c r="Q250" s="262" t="inlineStr"/>
      <c r="R250" s="262" t="inlineStr"/>
      <c r="S250" s="262" t="inlineStr"/>
      <c r="W250" s="262" t="inlineStr"/>
      <c r="Y250" s="272" t="n">
        <v>385.97</v>
      </c>
    </row>
    <row r="251" ht="36.75" customHeight="1" s="206">
      <c r="C251" s="262" t="inlineStr">
        <is>
          <t>774/пр_2020_прил._т._п.99.2_гр.3</t>
        </is>
      </c>
      <c r="H251" s="262" t="inlineStr">
        <is>
          <t>СП (Внутренние санитарно-технические работы: смена труб, санприборов, запорной арматуры и другое)</t>
        </is>
      </c>
      <c r="K251" s="262" t="inlineStr">
        <is>
          <t>%</t>
        </is>
      </c>
      <c r="M251" s="283" t="n">
        <v>52</v>
      </c>
      <c r="O251" s="246" t="inlineStr"/>
      <c r="P251" s="272" t="n">
        <v>52</v>
      </c>
      <c r="Q251" s="262" t="inlineStr"/>
      <c r="R251" s="262" t="inlineStr"/>
      <c r="S251" s="262" t="inlineStr"/>
      <c r="W251" s="262" t="inlineStr"/>
      <c r="Y251" s="272" t="n">
        <v>194.86</v>
      </c>
    </row>
    <row r="252">
      <c r="A252" s="287" t="n"/>
      <c r="B252" s="287" t="n"/>
      <c r="C252" s="287" t="n"/>
      <c r="D252" s="287" t="n"/>
      <c r="E252" s="287" t="n"/>
      <c r="F252" s="287" t="n"/>
      <c r="G252" s="287" t="n"/>
      <c r="H252" s="287" t="n"/>
      <c r="I252" s="287" t="n"/>
      <c r="J252" s="287" t="n"/>
      <c r="K252" s="287" t="n"/>
      <c r="L252" s="287" t="n"/>
      <c r="M252" s="287" t="n"/>
      <c r="N252" s="287" t="n"/>
      <c r="O252" s="287" t="n"/>
      <c r="P252" s="287" t="n"/>
      <c r="Q252" s="287" t="n"/>
      <c r="R252" s="287" t="n"/>
      <c r="S252" s="287" t="n"/>
      <c r="T252" s="287" t="n"/>
      <c r="U252" s="287" t="n"/>
      <c r="V252" s="287" t="n"/>
      <c r="W252" s="287" t="n"/>
      <c r="X252" s="287" t="n"/>
      <c r="Y252" s="287" t="n"/>
      <c r="Z252" s="287" t="n"/>
      <c r="AA252" s="287" t="n"/>
      <c r="AB252" s="287" t="n"/>
    </row>
    <row r="253" ht="12.2" customHeight="1" s="206">
      <c r="H253" s="271" t="inlineStr">
        <is>
          <t>Всего по позиции</t>
        </is>
      </c>
      <c r="R253" s="262" t="inlineStr"/>
      <c r="S253" s="273" t="n">
        <v>132836</v>
      </c>
      <c r="W253" s="262" t="inlineStr"/>
      <c r="Y253" s="273" t="n">
        <v>1328.36</v>
      </c>
    </row>
    <row r="254" ht="24.6" customHeight="1" s="206">
      <c r="A254" s="262" t="inlineStr">
        <is>
          <t>16</t>
        </is>
      </c>
      <c r="B254" s="271" t="inlineStr">
        <is>
          <t>16</t>
        </is>
      </c>
      <c r="C254" s="271" t="inlineStr">
        <is>
          <t>ГЭСНр 65-01-001-01</t>
        </is>
      </c>
      <c r="H254" s="271" t="inlineStr">
        <is>
          <t>Разборка трубопроводов из водогазопроводных труб диаметром: до 25 мм</t>
        </is>
      </c>
      <c r="K254" s="271" t="inlineStr">
        <is>
          <t>100 м</t>
        </is>
      </c>
      <c r="M254" s="272" t="n">
        <v>0.08</v>
      </c>
      <c r="O254" s="246" t="inlineStr"/>
      <c r="P254" s="273" t="n">
        <v>0.08</v>
      </c>
      <c r="Q254" s="246" t="inlineStr"/>
      <c r="R254" s="246" t="inlineStr"/>
      <c r="S254" s="246" t="inlineStr"/>
      <c r="W254" s="246" t="inlineStr"/>
      <c r="Y254" s="246" t="inlineStr"/>
    </row>
    <row r="255" ht="12.2" customHeight="1" s="206">
      <c r="A255" s="262" t="inlineStr"/>
      <c r="B255" s="262" t="inlineStr"/>
      <c r="C255" s="262" t="inlineStr">
        <is>
          <t xml:space="preserve">             1</t>
        </is>
      </c>
      <c r="H255" s="262" t="inlineStr">
        <is>
          <t>ОТ(ЗТ)</t>
        </is>
      </c>
      <c r="K255" s="262" t="inlineStr">
        <is>
          <t>чел.-ч</t>
        </is>
      </c>
      <c r="M255" s="246" t="inlineStr"/>
      <c r="O255" s="246" t="inlineStr"/>
      <c r="P255" s="279" t="n">
        <v>2.2424</v>
      </c>
      <c r="Q255" s="246" t="inlineStr"/>
      <c r="R255" s="246" t="inlineStr"/>
      <c r="S255" s="246" t="inlineStr"/>
      <c r="W255" s="246" t="inlineStr"/>
      <c r="Y255" s="273" t="n">
        <v>1025.76</v>
      </c>
    </row>
    <row r="256" ht="12.2" customHeight="1" s="206">
      <c r="A256" s="262" t="inlineStr"/>
      <c r="B256" s="262" t="inlineStr"/>
      <c r="C256" s="262" t="inlineStr">
        <is>
          <t>1-100-26</t>
        </is>
      </c>
      <c r="H256" s="262" t="inlineStr">
        <is>
          <t>Средний разряд работы 2,6</t>
        </is>
      </c>
      <c r="K256" s="262" t="inlineStr">
        <is>
          <t>чел.-ч</t>
        </is>
      </c>
      <c r="M256" s="272" t="n">
        <v>28.03</v>
      </c>
      <c r="O256" s="246" t="inlineStr"/>
      <c r="P256" s="279" t="n">
        <v>2.2424</v>
      </c>
      <c r="Q256" s="246" t="inlineStr"/>
      <c r="R256" s="246" t="inlineStr"/>
      <c r="S256" s="272" t="n">
        <v>457.44</v>
      </c>
      <c r="W256" s="246" t="inlineStr"/>
      <c r="Y256" s="272" t="n">
        <v>1025.76</v>
      </c>
    </row>
    <row r="257" ht="12.2" customHeight="1" s="206">
      <c r="A257" s="262" t="inlineStr"/>
      <c r="B257" s="262" t="inlineStr"/>
      <c r="C257" s="262" t="inlineStr">
        <is>
          <t xml:space="preserve">             2</t>
        </is>
      </c>
      <c r="H257" s="262" t="inlineStr">
        <is>
          <t>ЭМ</t>
        </is>
      </c>
      <c r="K257" s="262" t="inlineStr"/>
      <c r="M257" s="246" t="inlineStr"/>
      <c r="O257" s="246" t="inlineStr"/>
      <c r="P257" s="246" t="inlineStr"/>
      <c r="Q257" s="246" t="inlineStr"/>
      <c r="R257" s="246" t="inlineStr"/>
      <c r="S257" s="246" t="inlineStr"/>
      <c r="W257" s="246" t="inlineStr"/>
      <c r="Y257" s="273" t="n">
        <v>1.28</v>
      </c>
    </row>
    <row r="258" ht="12.2" customHeight="1" s="206">
      <c r="A258" s="276" t="inlineStr"/>
      <c r="B258" s="276" t="inlineStr"/>
      <c r="C258" s="276" t="inlineStr"/>
      <c r="H258" s="276" t="inlineStr">
        <is>
          <t>ОТм(ЗТм)</t>
        </is>
      </c>
      <c r="K258" s="276" t="inlineStr">
        <is>
          <t>чел.-ч</t>
        </is>
      </c>
      <c r="M258" s="277" t="inlineStr"/>
      <c r="O258" s="277" t="inlineStr"/>
      <c r="P258" s="278" t="n">
        <v>0.004</v>
      </c>
      <c r="Q258" s="277" t="inlineStr"/>
      <c r="R258" s="277" t="inlineStr"/>
      <c r="S258" s="277" t="inlineStr"/>
      <c r="W258" s="277" t="inlineStr"/>
      <c r="Y258" s="273" t="n">
        <v>1.89</v>
      </c>
    </row>
    <row r="259" ht="24.6" customHeight="1" s="206">
      <c r="A259" s="262" t="inlineStr"/>
      <c r="B259" s="262" t="inlineStr"/>
      <c r="C259" s="262" t="inlineStr">
        <is>
          <t>91.06.06-048</t>
        </is>
      </c>
      <c r="H259" s="262" t="inlineStr">
        <is>
          <t>Подъемники одномачтовые, грузоподъемность до 500 кг, высота подъема 45 м</t>
        </is>
      </c>
      <c r="K259" s="262" t="inlineStr">
        <is>
          <t>маш.-ч</t>
        </is>
      </c>
      <c r="M259" s="272" t="n">
        <v>0.05</v>
      </c>
      <c r="O259" s="246" t="inlineStr"/>
      <c r="P259" s="274" t="n">
        <v>0.004</v>
      </c>
      <c r="Q259" s="272" t="n">
        <v>37.32</v>
      </c>
      <c r="R259" s="272" t="n">
        <v>1.52</v>
      </c>
      <c r="S259" s="272" t="n">
        <v>56.73</v>
      </c>
      <c r="W259" s="246" t="inlineStr"/>
      <c r="Y259" s="272" t="n">
        <v>0.23</v>
      </c>
    </row>
    <row r="260" ht="12.2" customHeight="1" s="206">
      <c r="A260" s="262" t="inlineStr"/>
      <c r="B260" s="262" t="inlineStr"/>
      <c r="C260" s="262" t="inlineStr">
        <is>
          <t>4-100-030</t>
        </is>
      </c>
      <c r="H260" s="262" t="inlineStr">
        <is>
          <t>ОТм(ЗТм) Средний разряд машинистов 3,0</t>
        </is>
      </c>
      <c r="K260" s="262" t="inlineStr">
        <is>
          <t>чел.-ч</t>
        </is>
      </c>
      <c r="M260" s="272" t="n">
        <v>0.05</v>
      </c>
      <c r="O260" s="246" t="inlineStr"/>
      <c r="P260" s="274" t="n">
        <v>0.004</v>
      </c>
      <c r="Q260" s="246" t="inlineStr"/>
      <c r="R260" s="246" t="inlineStr"/>
      <c r="S260" s="272" t="n">
        <v>473.35</v>
      </c>
      <c r="W260" s="246" t="inlineStr"/>
      <c r="Y260" s="272" t="n">
        <v>1.89</v>
      </c>
    </row>
    <row r="261" ht="12.2" customHeight="1" s="206">
      <c r="A261" s="262" t="inlineStr"/>
      <c r="B261" s="262" t="inlineStr"/>
      <c r="C261" s="262" t="inlineStr">
        <is>
          <t>91.17.04-042</t>
        </is>
      </c>
      <c r="H261" s="262" t="inlineStr">
        <is>
          <t>Аппараты для газовой сварки и резки</t>
        </is>
      </c>
      <c r="K261" s="262" t="inlineStr">
        <is>
          <t>маш.-ч</t>
        </is>
      </c>
      <c r="M261" s="275" t="n">
        <v>2.5</v>
      </c>
      <c r="O261" s="246" t="inlineStr"/>
      <c r="P261" s="272" t="n">
        <v>0.2</v>
      </c>
      <c r="Q261" s="272" t="n">
        <v>4.35</v>
      </c>
      <c r="R261" s="272" t="n">
        <v>1.21</v>
      </c>
      <c r="S261" s="272" t="n">
        <v>5.26</v>
      </c>
      <c r="W261" s="246" t="inlineStr"/>
      <c r="Y261" s="272" t="n">
        <v>1.05</v>
      </c>
    </row>
    <row r="262" ht="12.2" customHeight="1" s="206">
      <c r="A262" s="262" t="inlineStr"/>
      <c r="B262" s="262" t="inlineStr"/>
      <c r="C262" s="262" t="inlineStr">
        <is>
          <t xml:space="preserve">             4</t>
        </is>
      </c>
      <c r="H262" s="262" t="inlineStr">
        <is>
          <t>М</t>
        </is>
      </c>
      <c r="K262" s="262" t="inlineStr"/>
      <c r="M262" s="246" t="inlineStr"/>
      <c r="O262" s="246" t="inlineStr"/>
      <c r="P262" s="246" t="inlineStr"/>
      <c r="Q262" s="246" t="inlineStr"/>
      <c r="R262" s="246" t="inlineStr"/>
      <c r="S262" s="246" t="inlineStr"/>
      <c r="W262" s="246" t="inlineStr"/>
      <c r="Y262" s="273" t="n">
        <v>32.59</v>
      </c>
    </row>
    <row r="263" ht="12.2" customHeight="1" s="206">
      <c r="A263" s="262" t="inlineStr"/>
      <c r="B263" s="262" t="inlineStr"/>
      <c r="C263" s="262" t="inlineStr">
        <is>
          <t>01.3.02.03-0001</t>
        </is>
      </c>
      <c r="H263" s="262" t="inlineStr">
        <is>
          <t>Ацетилен газообразный технический</t>
        </is>
      </c>
      <c r="K263" s="262" t="inlineStr">
        <is>
          <t>м3</t>
        </is>
      </c>
      <c r="M263" s="272" t="n">
        <v>0.36</v>
      </c>
      <c r="O263" s="246" t="inlineStr"/>
      <c r="P263" s="279" t="n">
        <v>0.0288</v>
      </c>
      <c r="Q263" s="246" t="inlineStr"/>
      <c r="R263" s="246" t="inlineStr"/>
      <c r="S263" s="272" t="n">
        <v>526.35</v>
      </c>
      <c r="W263" s="246" t="inlineStr"/>
      <c r="Y263" s="272" t="n">
        <v>15.16</v>
      </c>
    </row>
    <row r="264" ht="12.2" customHeight="1" s="206">
      <c r="A264" s="262" t="inlineStr"/>
      <c r="B264" s="262" t="inlineStr"/>
      <c r="C264" s="262" t="inlineStr">
        <is>
          <t>01.3.02.08-0001</t>
        </is>
      </c>
      <c r="H264" s="262" t="inlineStr">
        <is>
          <t>Кислород газообразный технический</t>
        </is>
      </c>
      <c r="K264" s="262" t="inlineStr">
        <is>
          <t>м3</t>
        </is>
      </c>
      <c r="M264" s="272" t="n">
        <v>2.29</v>
      </c>
      <c r="O264" s="246" t="inlineStr"/>
      <c r="P264" s="279" t="n">
        <v>0.1832</v>
      </c>
      <c r="Q264" s="272" t="n">
        <v>114.64</v>
      </c>
      <c r="R264" s="272" t="n">
        <v>0.83</v>
      </c>
      <c r="S264" s="272" t="n">
        <v>95.15000000000001</v>
      </c>
      <c r="W264" s="246" t="inlineStr"/>
      <c r="Y264" s="272" t="n">
        <v>17.43</v>
      </c>
    </row>
    <row r="265" ht="24.6" customHeight="1" s="206">
      <c r="A265" s="262" t="inlineStr"/>
      <c r="B265" s="262" t="inlineStr"/>
      <c r="C265" s="262" t="inlineStr">
        <is>
          <t>999-9899</t>
        </is>
      </c>
      <c r="H265" s="262" t="inlineStr">
        <is>
          <t>Строительный мусор и масса возвратных материалов</t>
        </is>
      </c>
      <c r="K265" s="262" t="inlineStr">
        <is>
          <t>т</t>
        </is>
      </c>
      <c r="M265" s="272" t="n">
        <v>0.19</v>
      </c>
      <c r="O265" s="246" t="inlineStr"/>
      <c r="P265" s="279" t="n">
        <v>0.0152</v>
      </c>
      <c r="Q265" s="246" t="inlineStr"/>
      <c r="R265" s="246" t="inlineStr"/>
      <c r="S265" s="246" t="inlineStr"/>
      <c r="W265" s="246" t="inlineStr"/>
      <c r="Y265" s="246" t="inlineStr"/>
    </row>
    <row r="266" ht="12.2" customHeight="1" s="206">
      <c r="A266" s="262" t="inlineStr"/>
      <c r="B266" s="262" t="inlineStr"/>
      <c r="C266" s="262" t="inlineStr"/>
      <c r="H266" s="284" t="inlineStr">
        <is>
          <t>Итого прямые затраты</t>
        </is>
      </c>
      <c r="I266" s="255" t="n"/>
      <c r="J266" s="255" t="n"/>
      <c r="K266" s="285" t="inlineStr"/>
      <c r="L266" s="255" t="n"/>
      <c r="M266" s="285" t="inlineStr"/>
      <c r="N266" s="255" t="n"/>
      <c r="O266" s="285" t="inlineStr"/>
      <c r="P266" s="285" t="inlineStr"/>
      <c r="Q266" s="285" t="inlineStr"/>
      <c r="R266" s="285" t="inlineStr"/>
      <c r="S266" s="285" t="inlineStr"/>
      <c r="T266" s="255" t="n"/>
      <c r="U266" s="255" t="n"/>
      <c r="V266" s="255" t="n"/>
      <c r="W266" s="285" t="inlineStr"/>
      <c r="X266" s="255" t="n"/>
      <c r="Y266" s="286" t="n">
        <v>1061.52</v>
      </c>
      <c r="Z266" s="255" t="n"/>
      <c r="AA266" s="255" t="n"/>
      <c r="AB266" s="255" t="n"/>
    </row>
    <row r="267" ht="12.2" customHeight="1" s="206">
      <c r="C267" s="262" t="inlineStr"/>
      <c r="H267" s="262" t="inlineStr">
        <is>
          <t>ФОТ</t>
        </is>
      </c>
      <c r="K267" s="262" t="inlineStr"/>
      <c r="M267" s="246" t="inlineStr"/>
      <c r="O267" s="246" t="inlineStr"/>
      <c r="P267" s="246" t="inlineStr"/>
      <c r="Q267" s="262" t="inlineStr"/>
      <c r="R267" s="262" t="inlineStr"/>
      <c r="S267" s="262" t="inlineStr"/>
      <c r="W267" s="262" t="inlineStr"/>
      <c r="Y267" s="272" t="n">
        <v>1027.65</v>
      </c>
    </row>
    <row r="268" ht="24.6" customHeight="1" s="206">
      <c r="C268" s="262" t="inlineStr">
        <is>
          <t>812/пр_2020_прил._т._п.99.1_гр.3</t>
        </is>
      </c>
      <c r="H268" s="262" t="inlineStr">
        <is>
          <t>НР (Внутренние санитарно-технические работы: демонтаж и разборка)</t>
        </is>
      </c>
      <c r="K268" s="262" t="inlineStr">
        <is>
          <t>%</t>
        </is>
      </c>
      <c r="M268" s="283" t="n">
        <v>87</v>
      </c>
      <c r="O268" s="246" t="inlineStr"/>
      <c r="P268" s="272" t="n">
        <v>87</v>
      </c>
      <c r="Q268" s="262" t="inlineStr"/>
      <c r="R268" s="262" t="inlineStr"/>
      <c r="S268" s="262" t="inlineStr"/>
      <c r="W268" s="262" t="inlineStr"/>
      <c r="Y268" s="272" t="n">
        <v>894.0599999999999</v>
      </c>
    </row>
    <row r="269" ht="24.6" customHeight="1" s="206">
      <c r="C269" s="262" t="inlineStr">
        <is>
          <t>774/пр_2020_прил._т._п.99.1_гр.3</t>
        </is>
      </c>
      <c r="H269" s="262" t="inlineStr">
        <is>
          <t>СП (Внутренние санитарно-технические работы: демонтаж и разборка)</t>
        </is>
      </c>
      <c r="K269" s="262" t="inlineStr">
        <is>
          <t>%</t>
        </is>
      </c>
      <c r="M269" s="283" t="n">
        <v>44</v>
      </c>
      <c r="O269" s="246" t="inlineStr"/>
      <c r="P269" s="272" t="n">
        <v>44</v>
      </c>
      <c r="Q269" s="262" t="inlineStr"/>
      <c r="R269" s="262" t="inlineStr"/>
      <c r="S269" s="262" t="inlineStr"/>
      <c r="W269" s="262" t="inlineStr"/>
      <c r="Y269" s="272" t="n">
        <v>452.17</v>
      </c>
    </row>
    <row r="270">
      <c r="A270" s="287" t="n"/>
      <c r="B270" s="287" t="n"/>
      <c r="C270" s="287" t="n"/>
      <c r="D270" s="287" t="n"/>
      <c r="E270" s="287" t="n"/>
      <c r="F270" s="287" t="n"/>
      <c r="G270" s="287" t="n"/>
      <c r="H270" s="287" t="n"/>
      <c r="I270" s="287" t="n"/>
      <c r="J270" s="287" t="n"/>
      <c r="K270" s="287" t="n"/>
      <c r="L270" s="287" t="n"/>
      <c r="M270" s="287" t="n"/>
      <c r="N270" s="287" t="n"/>
      <c r="O270" s="287" t="n"/>
      <c r="P270" s="287" t="n"/>
      <c r="Q270" s="287" t="n"/>
      <c r="R270" s="287" t="n"/>
      <c r="S270" s="287" t="n"/>
      <c r="T270" s="287" t="n"/>
      <c r="U270" s="287" t="n"/>
      <c r="V270" s="287" t="n"/>
      <c r="W270" s="287" t="n"/>
      <c r="X270" s="287" t="n"/>
      <c r="Y270" s="287" t="n"/>
      <c r="Z270" s="287" t="n"/>
      <c r="AA270" s="287" t="n"/>
      <c r="AB270" s="287" t="n"/>
    </row>
    <row r="271" ht="12.2" customHeight="1" s="206">
      <c r="H271" s="271" t="inlineStr">
        <is>
          <t>Всего по позиции</t>
        </is>
      </c>
      <c r="R271" s="262" t="inlineStr"/>
      <c r="S271" s="273" t="n">
        <v>30096.88</v>
      </c>
      <c r="W271" s="262" t="inlineStr"/>
      <c r="Y271" s="273" t="n">
        <v>2407.75</v>
      </c>
    </row>
    <row r="272" ht="24.6" customHeight="1" s="206">
      <c r="A272" s="262" t="inlineStr">
        <is>
          <t>17</t>
        </is>
      </c>
      <c r="B272" s="271" t="inlineStr">
        <is>
          <t>17</t>
        </is>
      </c>
      <c r="C272" s="271" t="inlineStr">
        <is>
          <t>ГЭСНр 65-01-001-02</t>
        </is>
      </c>
      <c r="H272" s="271" t="inlineStr">
        <is>
          <t>Разборка трубопроводов из водогазопроводных труб диаметром: свыше 25 до 32 мм</t>
        </is>
      </c>
      <c r="K272" s="271" t="inlineStr">
        <is>
          <t>100 м</t>
        </is>
      </c>
      <c r="M272" s="272" t="n">
        <v>0.16</v>
      </c>
      <c r="O272" s="246" t="inlineStr"/>
      <c r="P272" s="273" t="n">
        <v>0.16</v>
      </c>
      <c r="Q272" s="246" t="inlineStr"/>
      <c r="R272" s="246" t="inlineStr"/>
      <c r="S272" s="246" t="inlineStr"/>
      <c r="W272" s="246" t="inlineStr"/>
      <c r="Y272" s="246" t="inlineStr"/>
    </row>
    <row r="273" ht="12.2" customHeight="1" s="206">
      <c r="A273" s="262" t="inlineStr"/>
      <c r="B273" s="262" t="inlineStr"/>
      <c r="C273" s="262" t="inlineStr">
        <is>
          <t xml:space="preserve">             1</t>
        </is>
      </c>
      <c r="H273" s="262" t="inlineStr">
        <is>
          <t>ОТ(ЗТ)</t>
        </is>
      </c>
      <c r="K273" s="262" t="inlineStr">
        <is>
          <t>чел.-ч</t>
        </is>
      </c>
      <c r="M273" s="246" t="inlineStr"/>
      <c r="O273" s="246" t="inlineStr"/>
      <c r="P273" s="279" t="n">
        <v>5.5456</v>
      </c>
      <c r="Q273" s="246" t="inlineStr"/>
      <c r="R273" s="246" t="inlineStr"/>
      <c r="S273" s="246" t="inlineStr"/>
      <c r="W273" s="246" t="inlineStr"/>
      <c r="Y273" s="273" t="n">
        <v>2558.8</v>
      </c>
    </row>
    <row r="274" ht="12.2" customHeight="1" s="206">
      <c r="A274" s="262" t="inlineStr"/>
      <c r="B274" s="262" t="inlineStr"/>
      <c r="C274" s="262" t="inlineStr">
        <is>
          <t>1-100-27</t>
        </is>
      </c>
      <c r="H274" s="262" t="inlineStr">
        <is>
          <t>Средний разряд работы 2,7</t>
        </is>
      </c>
      <c r="K274" s="262" t="inlineStr">
        <is>
          <t>чел.-ч</t>
        </is>
      </c>
      <c r="M274" s="272" t="n">
        <v>34.66</v>
      </c>
      <c r="O274" s="246" t="inlineStr"/>
      <c r="P274" s="279" t="n">
        <v>5.5456</v>
      </c>
      <c r="Q274" s="246" t="inlineStr"/>
      <c r="R274" s="246" t="inlineStr"/>
      <c r="S274" s="272" t="n">
        <v>461.41</v>
      </c>
      <c r="W274" s="246" t="inlineStr"/>
      <c r="Y274" s="272" t="n">
        <v>2558.8</v>
      </c>
    </row>
    <row r="275" ht="12.2" customHeight="1" s="206">
      <c r="A275" s="262" t="inlineStr"/>
      <c r="B275" s="262" t="inlineStr"/>
      <c r="C275" s="262" t="inlineStr">
        <is>
          <t xml:space="preserve">             2</t>
        </is>
      </c>
      <c r="H275" s="262" t="inlineStr">
        <is>
          <t>ЭМ</t>
        </is>
      </c>
      <c r="K275" s="262" t="inlineStr"/>
      <c r="M275" s="246" t="inlineStr"/>
      <c r="O275" s="246" t="inlineStr"/>
      <c r="P275" s="246" t="inlineStr"/>
      <c r="Q275" s="246" t="inlineStr"/>
      <c r="R275" s="246" t="inlineStr"/>
      <c r="S275" s="246" t="inlineStr"/>
      <c r="W275" s="246" t="inlineStr"/>
      <c r="Y275" s="273" t="n">
        <v>3.69</v>
      </c>
    </row>
    <row r="276" ht="12.2" customHeight="1" s="206">
      <c r="A276" s="276" t="inlineStr"/>
      <c r="B276" s="276" t="inlineStr"/>
      <c r="C276" s="276" t="inlineStr"/>
      <c r="H276" s="276" t="inlineStr">
        <is>
          <t>ОТм(ЗТм)</t>
        </is>
      </c>
      <c r="K276" s="276" t="inlineStr">
        <is>
          <t>чел.-ч</t>
        </is>
      </c>
      <c r="M276" s="277" t="inlineStr"/>
      <c r="O276" s="277" t="inlineStr"/>
      <c r="P276" s="278" t="n">
        <v>0.016</v>
      </c>
      <c r="Q276" s="277" t="inlineStr"/>
      <c r="R276" s="277" t="inlineStr"/>
      <c r="S276" s="277" t="inlineStr"/>
      <c r="W276" s="277" t="inlineStr"/>
      <c r="Y276" s="273" t="n">
        <v>7.57</v>
      </c>
    </row>
    <row r="277" ht="24.6" customHeight="1" s="206">
      <c r="A277" s="262" t="inlineStr"/>
      <c r="B277" s="262" t="inlineStr"/>
      <c r="C277" s="262" t="inlineStr">
        <is>
          <t>91.06.06-048</t>
        </is>
      </c>
      <c r="H277" s="262" t="inlineStr">
        <is>
          <t>Подъемники одномачтовые, грузоподъемность до 500 кг, высота подъема 45 м</t>
        </is>
      </c>
      <c r="K277" s="262" t="inlineStr">
        <is>
          <t>маш.-ч</t>
        </is>
      </c>
      <c r="M277" s="275" t="n">
        <v>0.1</v>
      </c>
      <c r="O277" s="246" t="inlineStr"/>
      <c r="P277" s="274" t="n">
        <v>0.016</v>
      </c>
      <c r="Q277" s="272" t="n">
        <v>37.32</v>
      </c>
      <c r="R277" s="272" t="n">
        <v>1.52</v>
      </c>
      <c r="S277" s="272" t="n">
        <v>56.73</v>
      </c>
      <c r="W277" s="246" t="inlineStr"/>
      <c r="Y277" s="272" t="n">
        <v>0.91</v>
      </c>
    </row>
    <row r="278" ht="12.2" customHeight="1" s="206">
      <c r="A278" s="262" t="inlineStr"/>
      <c r="B278" s="262" t="inlineStr"/>
      <c r="C278" s="262" t="inlineStr">
        <is>
          <t>4-100-030</t>
        </is>
      </c>
      <c r="H278" s="262" t="inlineStr">
        <is>
          <t>ОТм(ЗТм) Средний разряд машинистов 3,0</t>
        </is>
      </c>
      <c r="K278" s="262" t="inlineStr">
        <is>
          <t>чел.-ч</t>
        </is>
      </c>
      <c r="M278" s="275" t="n">
        <v>0.1</v>
      </c>
      <c r="O278" s="246" t="inlineStr"/>
      <c r="P278" s="274" t="n">
        <v>0.016</v>
      </c>
      <c r="Q278" s="246" t="inlineStr"/>
      <c r="R278" s="246" t="inlineStr"/>
      <c r="S278" s="272" t="n">
        <v>473.35</v>
      </c>
      <c r="W278" s="246" t="inlineStr"/>
      <c r="Y278" s="272" t="n">
        <v>7.57</v>
      </c>
    </row>
    <row r="279" ht="12.2" customHeight="1" s="206">
      <c r="A279" s="262" t="inlineStr"/>
      <c r="B279" s="262" t="inlineStr"/>
      <c r="C279" s="262" t="inlineStr">
        <is>
          <t>91.17.04-042</t>
        </is>
      </c>
      <c r="H279" s="262" t="inlineStr">
        <is>
          <t>Аппараты для газовой сварки и резки</t>
        </is>
      </c>
      <c r="K279" s="262" t="inlineStr">
        <is>
          <t>маш.-ч</t>
        </is>
      </c>
      <c r="M279" s="275" t="n">
        <v>3.3</v>
      </c>
      <c r="O279" s="246" t="inlineStr"/>
      <c r="P279" s="274" t="n">
        <v>0.528</v>
      </c>
      <c r="Q279" s="272" t="n">
        <v>4.35</v>
      </c>
      <c r="R279" s="272" t="n">
        <v>1.21</v>
      </c>
      <c r="S279" s="272" t="n">
        <v>5.26</v>
      </c>
      <c r="W279" s="246" t="inlineStr"/>
      <c r="Y279" s="272" t="n">
        <v>2.78</v>
      </c>
    </row>
    <row r="280" ht="12.2" customHeight="1" s="206">
      <c r="A280" s="262" t="inlineStr"/>
      <c r="B280" s="262" t="inlineStr"/>
      <c r="C280" s="262" t="inlineStr">
        <is>
          <t xml:space="preserve">             4</t>
        </is>
      </c>
      <c r="H280" s="262" t="inlineStr">
        <is>
          <t>М</t>
        </is>
      </c>
      <c r="K280" s="262" t="inlineStr"/>
      <c r="M280" s="246" t="inlineStr"/>
      <c r="O280" s="246" t="inlineStr"/>
      <c r="P280" s="246" t="inlineStr"/>
      <c r="Q280" s="246" t="inlineStr"/>
      <c r="R280" s="246" t="inlineStr"/>
      <c r="S280" s="246" t="inlineStr"/>
      <c r="W280" s="246" t="inlineStr"/>
      <c r="Y280" s="273" t="n">
        <v>77.92</v>
      </c>
    </row>
    <row r="281" ht="12.2" customHeight="1" s="206">
      <c r="A281" s="262" t="inlineStr"/>
      <c r="B281" s="262" t="inlineStr"/>
      <c r="C281" s="262" t="inlineStr">
        <is>
          <t>01.3.02.03-0001</t>
        </is>
      </c>
      <c r="H281" s="262" t="inlineStr">
        <is>
          <t>Ацетилен газообразный технический</t>
        </is>
      </c>
      <c r="K281" s="262" t="inlineStr">
        <is>
          <t>м3</t>
        </is>
      </c>
      <c r="M281" s="272" t="n">
        <v>0.43</v>
      </c>
      <c r="O281" s="246" t="inlineStr"/>
      <c r="P281" s="279" t="n">
        <v>0.0688</v>
      </c>
      <c r="Q281" s="246" t="inlineStr"/>
      <c r="R281" s="246" t="inlineStr"/>
      <c r="S281" s="272" t="n">
        <v>526.35</v>
      </c>
      <c r="W281" s="246" t="inlineStr"/>
      <c r="Y281" s="272" t="n">
        <v>36.21</v>
      </c>
    </row>
    <row r="282" ht="12.2" customHeight="1" s="206">
      <c r="A282" s="262" t="inlineStr"/>
      <c r="B282" s="262" t="inlineStr"/>
      <c r="C282" s="262" t="inlineStr">
        <is>
          <t>01.3.02.08-0001</t>
        </is>
      </c>
      <c r="H282" s="262" t="inlineStr">
        <is>
          <t>Кислород газообразный технический</t>
        </is>
      </c>
      <c r="K282" s="262" t="inlineStr">
        <is>
          <t>м3</t>
        </is>
      </c>
      <c r="M282" s="272" t="n">
        <v>2.74</v>
      </c>
      <c r="O282" s="246" t="inlineStr"/>
      <c r="P282" s="279" t="n">
        <v>0.4384</v>
      </c>
      <c r="Q282" s="272" t="n">
        <v>114.64</v>
      </c>
      <c r="R282" s="272" t="n">
        <v>0.83</v>
      </c>
      <c r="S282" s="272" t="n">
        <v>95.15000000000001</v>
      </c>
      <c r="W282" s="246" t="inlineStr"/>
      <c r="Y282" s="272" t="n">
        <v>41.71</v>
      </c>
    </row>
    <row r="283" ht="24.6" customHeight="1" s="206">
      <c r="A283" s="262" t="inlineStr"/>
      <c r="B283" s="262" t="inlineStr"/>
      <c r="C283" s="262" t="inlineStr">
        <is>
          <t>999-9899</t>
        </is>
      </c>
      <c r="H283" s="262" t="inlineStr">
        <is>
          <t>Строительный мусор и масса возвратных материалов</t>
        </is>
      </c>
      <c r="K283" s="262" t="inlineStr">
        <is>
          <t>т</t>
        </is>
      </c>
      <c r="M283" s="272" t="n">
        <v>0.22</v>
      </c>
      <c r="O283" s="246" t="inlineStr"/>
      <c r="P283" s="279" t="n">
        <v>0.0352</v>
      </c>
      <c r="Q283" s="246" t="inlineStr"/>
      <c r="R283" s="246" t="inlineStr"/>
      <c r="S283" s="246" t="inlineStr"/>
      <c r="W283" s="246" t="inlineStr"/>
      <c r="Y283" s="246" t="inlineStr"/>
    </row>
    <row r="284" ht="12.2" customHeight="1" s="206">
      <c r="A284" s="262" t="inlineStr"/>
      <c r="B284" s="262" t="inlineStr"/>
      <c r="C284" s="262" t="inlineStr"/>
      <c r="H284" s="284" t="inlineStr">
        <is>
          <t>Итого прямые затраты</t>
        </is>
      </c>
      <c r="I284" s="255" t="n"/>
      <c r="J284" s="255" t="n"/>
      <c r="K284" s="285" t="inlineStr"/>
      <c r="L284" s="255" t="n"/>
      <c r="M284" s="285" t="inlineStr"/>
      <c r="N284" s="255" t="n"/>
      <c r="O284" s="285" t="inlineStr"/>
      <c r="P284" s="285" t="inlineStr"/>
      <c r="Q284" s="285" t="inlineStr"/>
      <c r="R284" s="285" t="inlineStr"/>
      <c r="S284" s="285" t="inlineStr"/>
      <c r="T284" s="255" t="n"/>
      <c r="U284" s="255" t="n"/>
      <c r="V284" s="255" t="n"/>
      <c r="W284" s="285" t="inlineStr"/>
      <c r="X284" s="255" t="n"/>
      <c r="Y284" s="286" t="n">
        <v>2647.98</v>
      </c>
      <c r="Z284" s="255" t="n"/>
      <c r="AA284" s="255" t="n"/>
      <c r="AB284" s="255" t="n"/>
    </row>
    <row r="285" ht="12.2" customHeight="1" s="206">
      <c r="C285" s="262" t="inlineStr"/>
      <c r="H285" s="262" t="inlineStr">
        <is>
          <t>ФОТ</t>
        </is>
      </c>
      <c r="K285" s="262" t="inlineStr"/>
      <c r="M285" s="246" t="inlineStr"/>
      <c r="O285" s="246" t="inlineStr"/>
      <c r="P285" s="246" t="inlineStr"/>
      <c r="Q285" s="262" t="inlineStr"/>
      <c r="R285" s="262" t="inlineStr"/>
      <c r="S285" s="262" t="inlineStr"/>
      <c r="W285" s="262" t="inlineStr"/>
      <c r="Y285" s="272" t="n">
        <v>2566.37</v>
      </c>
    </row>
    <row r="286" ht="24.6" customHeight="1" s="206">
      <c r="C286" s="262" t="inlineStr">
        <is>
          <t>812/пр_2020_прил._т._п.99.1_гр.3</t>
        </is>
      </c>
      <c r="H286" s="262" t="inlineStr">
        <is>
          <t>НР (Внутренние санитарно-технические работы: демонтаж и разборка)</t>
        </is>
      </c>
      <c r="K286" s="262" t="inlineStr">
        <is>
          <t>%</t>
        </is>
      </c>
      <c r="M286" s="283" t="n">
        <v>87</v>
      </c>
      <c r="O286" s="246" t="inlineStr"/>
      <c r="P286" s="272" t="n">
        <v>87</v>
      </c>
      <c r="Q286" s="262" t="inlineStr"/>
      <c r="R286" s="262" t="inlineStr"/>
      <c r="S286" s="262" t="inlineStr"/>
      <c r="W286" s="262" t="inlineStr"/>
      <c r="Y286" s="272" t="n">
        <v>2232.74</v>
      </c>
    </row>
    <row r="287" ht="24.6" customHeight="1" s="206">
      <c r="C287" s="262" t="inlineStr">
        <is>
          <t>774/пр_2020_прил._т._п.99.1_гр.3</t>
        </is>
      </c>
      <c r="H287" s="262" t="inlineStr">
        <is>
          <t>СП (Внутренние санитарно-технические работы: демонтаж и разборка)</t>
        </is>
      </c>
      <c r="K287" s="262" t="inlineStr">
        <is>
          <t>%</t>
        </is>
      </c>
      <c r="M287" s="283" t="n">
        <v>44</v>
      </c>
      <c r="O287" s="246" t="inlineStr"/>
      <c r="P287" s="272" t="n">
        <v>44</v>
      </c>
      <c r="Q287" s="262" t="inlineStr"/>
      <c r="R287" s="262" t="inlineStr"/>
      <c r="S287" s="262" t="inlineStr"/>
      <c r="W287" s="262" t="inlineStr"/>
      <c r="Y287" s="272" t="n">
        <v>1129.2</v>
      </c>
    </row>
    <row r="288">
      <c r="A288" s="287" t="n"/>
      <c r="B288" s="287" t="n"/>
      <c r="C288" s="287" t="n"/>
      <c r="D288" s="287" t="n"/>
      <c r="E288" s="287" t="n"/>
      <c r="F288" s="287" t="n"/>
      <c r="G288" s="287" t="n"/>
      <c r="H288" s="287" t="n"/>
      <c r="I288" s="287" t="n"/>
      <c r="J288" s="287" t="n"/>
      <c r="K288" s="287" t="n"/>
      <c r="L288" s="287" t="n"/>
      <c r="M288" s="287" t="n"/>
      <c r="N288" s="287" t="n"/>
      <c r="O288" s="287" t="n"/>
      <c r="P288" s="287" t="n"/>
      <c r="Q288" s="287" t="n"/>
      <c r="R288" s="287" t="n"/>
      <c r="S288" s="287" t="n"/>
      <c r="T288" s="287" t="n"/>
      <c r="U288" s="287" t="n"/>
      <c r="V288" s="287" t="n"/>
      <c r="W288" s="287" t="n"/>
      <c r="X288" s="287" t="n"/>
      <c r="Y288" s="287" t="n"/>
      <c r="Z288" s="287" t="n"/>
      <c r="AA288" s="287" t="n"/>
      <c r="AB288" s="287" t="n"/>
    </row>
    <row r="289" ht="12.2" customHeight="1" s="206">
      <c r="H289" s="271" t="inlineStr">
        <is>
          <t>Всего по позиции</t>
        </is>
      </c>
      <c r="R289" s="262" t="inlineStr"/>
      <c r="S289" s="273" t="n">
        <v>37562</v>
      </c>
      <c r="W289" s="262" t="inlineStr"/>
      <c r="Y289" s="273" t="n">
        <v>6009.92</v>
      </c>
    </row>
    <row r="290" ht="24.6" customHeight="1" s="206">
      <c r="A290" s="262" t="inlineStr">
        <is>
          <t>18</t>
        </is>
      </c>
      <c r="B290" s="271" t="inlineStr">
        <is>
          <t>18</t>
        </is>
      </c>
      <c r="C290" s="271" t="inlineStr">
        <is>
          <t>ГЭСНр 65-01-001-03</t>
        </is>
      </c>
      <c r="H290" s="271" t="inlineStr">
        <is>
          <t>Разборка трубопроводов из водогазопроводных труб диаметром: свыше 32 до 40 мм</t>
        </is>
      </c>
      <c r="K290" s="271" t="inlineStr">
        <is>
          <t>100 м</t>
        </is>
      </c>
      <c r="M290" s="272" t="n">
        <v>0.11</v>
      </c>
      <c r="O290" s="246" t="inlineStr"/>
      <c r="P290" s="273" t="n">
        <v>0.11</v>
      </c>
      <c r="Q290" s="246" t="inlineStr"/>
      <c r="R290" s="246" t="inlineStr"/>
      <c r="S290" s="246" t="inlineStr"/>
      <c r="W290" s="246" t="inlineStr"/>
      <c r="Y290" s="246" t="inlineStr"/>
    </row>
    <row r="291" ht="12.2" customHeight="1" s="206">
      <c r="A291" s="262" t="inlineStr"/>
      <c r="B291" s="262" t="inlineStr"/>
      <c r="C291" s="262" t="inlineStr">
        <is>
          <t xml:space="preserve">             1</t>
        </is>
      </c>
      <c r="H291" s="262" t="inlineStr">
        <is>
          <t>ОТ(ЗТ)</t>
        </is>
      </c>
      <c r="K291" s="262" t="inlineStr">
        <is>
          <t>чел.-ч</t>
        </is>
      </c>
      <c r="M291" s="246" t="inlineStr"/>
      <c r="O291" s="246" t="inlineStr"/>
      <c r="P291" s="279" t="n">
        <v>5.1458</v>
      </c>
      <c r="Q291" s="246" t="inlineStr"/>
      <c r="R291" s="246" t="inlineStr"/>
      <c r="S291" s="246" t="inlineStr"/>
      <c r="W291" s="246" t="inlineStr"/>
      <c r="Y291" s="273" t="n">
        <v>2353.89</v>
      </c>
    </row>
    <row r="292" ht="12.2" customHeight="1" s="206">
      <c r="A292" s="262" t="inlineStr"/>
      <c r="B292" s="262" t="inlineStr"/>
      <c r="C292" s="262" t="inlineStr">
        <is>
          <t>1-100-26</t>
        </is>
      </c>
      <c r="H292" s="262" t="inlineStr">
        <is>
          <t>Средний разряд работы 2,6</t>
        </is>
      </c>
      <c r="K292" s="262" t="inlineStr">
        <is>
          <t>чел.-ч</t>
        </is>
      </c>
      <c r="M292" s="272" t="n">
        <v>46.78</v>
      </c>
      <c r="O292" s="246" t="inlineStr"/>
      <c r="P292" s="279" t="n">
        <v>5.1458</v>
      </c>
      <c r="Q292" s="246" t="inlineStr"/>
      <c r="R292" s="246" t="inlineStr"/>
      <c r="S292" s="272" t="n">
        <v>457.44</v>
      </c>
      <c r="W292" s="246" t="inlineStr"/>
      <c r="Y292" s="272" t="n">
        <v>2353.89</v>
      </c>
    </row>
    <row r="293" ht="12.2" customHeight="1" s="206">
      <c r="A293" s="262" t="inlineStr"/>
      <c r="B293" s="262" t="inlineStr"/>
      <c r="C293" s="262" t="inlineStr">
        <is>
          <t xml:space="preserve">             2</t>
        </is>
      </c>
      <c r="H293" s="262" t="inlineStr">
        <is>
          <t>ЭМ</t>
        </is>
      </c>
      <c r="K293" s="262" t="inlineStr"/>
      <c r="M293" s="246" t="inlineStr"/>
      <c r="O293" s="246" t="inlineStr"/>
      <c r="P293" s="246" t="inlineStr"/>
      <c r="Q293" s="246" t="inlineStr"/>
      <c r="R293" s="246" t="inlineStr"/>
      <c r="S293" s="246" t="inlineStr"/>
      <c r="W293" s="246" t="inlineStr"/>
      <c r="Y293" s="273" t="n">
        <v>3.22</v>
      </c>
    </row>
    <row r="294" ht="12.2" customHeight="1" s="206">
      <c r="A294" s="276" t="inlineStr"/>
      <c r="B294" s="276" t="inlineStr"/>
      <c r="C294" s="276" t="inlineStr"/>
      <c r="H294" s="276" t="inlineStr">
        <is>
          <t>ОТм(ЗТм)</t>
        </is>
      </c>
      <c r="K294" s="276" t="inlineStr">
        <is>
          <t>чел.-ч</t>
        </is>
      </c>
      <c r="M294" s="277" t="inlineStr"/>
      <c r="O294" s="277" t="inlineStr"/>
      <c r="P294" s="278" t="n">
        <v>0.011</v>
      </c>
      <c r="Q294" s="277" t="inlineStr"/>
      <c r="R294" s="277" t="inlineStr"/>
      <c r="S294" s="277" t="inlineStr"/>
      <c r="W294" s="277" t="inlineStr"/>
      <c r="Y294" s="273" t="n">
        <v>5.21</v>
      </c>
    </row>
    <row r="295" ht="24.6" customHeight="1" s="206">
      <c r="A295" s="262" t="inlineStr"/>
      <c r="B295" s="262" t="inlineStr"/>
      <c r="C295" s="262" t="inlineStr">
        <is>
          <t>91.06.06-048</t>
        </is>
      </c>
      <c r="H295" s="262" t="inlineStr">
        <is>
          <t>Подъемники одномачтовые, грузоподъемность до 500 кг, высота подъема 45 м</t>
        </is>
      </c>
      <c r="K295" s="262" t="inlineStr">
        <is>
          <t>маш.-ч</t>
        </is>
      </c>
      <c r="M295" s="275" t="n">
        <v>0.1</v>
      </c>
      <c r="O295" s="246" t="inlineStr"/>
      <c r="P295" s="274" t="n">
        <v>0.011</v>
      </c>
      <c r="Q295" s="272" t="n">
        <v>37.32</v>
      </c>
      <c r="R295" s="272" t="n">
        <v>1.52</v>
      </c>
      <c r="S295" s="272" t="n">
        <v>56.73</v>
      </c>
      <c r="W295" s="246" t="inlineStr"/>
      <c r="Y295" s="272" t="n">
        <v>0.62</v>
      </c>
    </row>
    <row r="296" ht="12.2" customHeight="1" s="206">
      <c r="A296" s="262" t="inlineStr"/>
      <c r="B296" s="262" t="inlineStr"/>
      <c r="C296" s="262" t="inlineStr">
        <is>
          <t>4-100-030</t>
        </is>
      </c>
      <c r="H296" s="262" t="inlineStr">
        <is>
          <t>ОТм(ЗТм) Средний разряд машинистов 3,0</t>
        </is>
      </c>
      <c r="K296" s="262" t="inlineStr">
        <is>
          <t>чел.-ч</t>
        </is>
      </c>
      <c r="M296" s="275" t="n">
        <v>0.1</v>
      </c>
      <c r="O296" s="246" t="inlineStr"/>
      <c r="P296" s="274" t="n">
        <v>0.011</v>
      </c>
      <c r="Q296" s="246" t="inlineStr"/>
      <c r="R296" s="246" t="inlineStr"/>
      <c r="S296" s="272" t="n">
        <v>473.35</v>
      </c>
      <c r="W296" s="246" t="inlineStr"/>
      <c r="Y296" s="272" t="n">
        <v>5.21</v>
      </c>
    </row>
    <row r="297" ht="12.2" customHeight="1" s="206">
      <c r="A297" s="262" t="inlineStr"/>
      <c r="B297" s="262" t="inlineStr"/>
      <c r="C297" s="262" t="inlineStr">
        <is>
          <t>91.17.04-042</t>
        </is>
      </c>
      <c r="H297" s="262" t="inlineStr">
        <is>
          <t>Аппараты для газовой сварки и резки</t>
        </is>
      </c>
      <c r="K297" s="262" t="inlineStr">
        <is>
          <t>маш.-ч</t>
        </is>
      </c>
      <c r="M297" s="275" t="n">
        <v>4.5</v>
      </c>
      <c r="O297" s="246" t="inlineStr"/>
      <c r="P297" s="274" t="n">
        <v>0.495</v>
      </c>
      <c r="Q297" s="272" t="n">
        <v>4.35</v>
      </c>
      <c r="R297" s="272" t="n">
        <v>1.21</v>
      </c>
      <c r="S297" s="272" t="n">
        <v>5.26</v>
      </c>
      <c r="W297" s="246" t="inlineStr"/>
      <c r="Y297" s="272" t="n">
        <v>2.6</v>
      </c>
    </row>
    <row r="298" ht="12.2" customHeight="1" s="206">
      <c r="A298" s="262" t="inlineStr"/>
      <c r="B298" s="262" t="inlineStr"/>
      <c r="C298" s="262" t="inlineStr">
        <is>
          <t xml:space="preserve">             4</t>
        </is>
      </c>
      <c r="H298" s="262" t="inlineStr">
        <is>
          <t>М</t>
        </is>
      </c>
      <c r="K298" s="262" t="inlineStr"/>
      <c r="M298" s="246" t="inlineStr"/>
      <c r="O298" s="246" t="inlineStr"/>
      <c r="P298" s="246" t="inlineStr"/>
      <c r="Q298" s="246" t="inlineStr"/>
      <c r="R298" s="246" t="inlineStr"/>
      <c r="S298" s="246" t="inlineStr"/>
      <c r="W298" s="246" t="inlineStr"/>
      <c r="Y298" s="273" t="n">
        <v>63.55</v>
      </c>
    </row>
    <row r="299" ht="12.2" customHeight="1" s="206">
      <c r="A299" s="262" t="inlineStr"/>
      <c r="B299" s="262" t="inlineStr"/>
      <c r="C299" s="262" t="inlineStr">
        <is>
          <t>01.3.02.03-0001</t>
        </is>
      </c>
      <c r="H299" s="262" t="inlineStr">
        <is>
          <t>Ацетилен газообразный технический</t>
        </is>
      </c>
      <c r="K299" s="262" t="inlineStr">
        <is>
          <t>м3</t>
        </is>
      </c>
      <c r="M299" s="272" t="n">
        <v>0.51</v>
      </c>
      <c r="O299" s="246" t="inlineStr"/>
      <c r="P299" s="279" t="n">
        <v>0.0561</v>
      </c>
      <c r="Q299" s="246" t="inlineStr"/>
      <c r="R299" s="246" t="inlineStr"/>
      <c r="S299" s="272" t="n">
        <v>526.35</v>
      </c>
      <c r="W299" s="246" t="inlineStr"/>
      <c r="Y299" s="272" t="n">
        <v>29.53</v>
      </c>
    </row>
    <row r="300" ht="12.2" customHeight="1" s="206">
      <c r="A300" s="262" t="inlineStr"/>
      <c r="B300" s="262" t="inlineStr"/>
      <c r="C300" s="262" t="inlineStr">
        <is>
          <t>01.3.02.08-0001</t>
        </is>
      </c>
      <c r="H300" s="262" t="inlineStr">
        <is>
          <t>Кислород газообразный технический</t>
        </is>
      </c>
      <c r="K300" s="262" t="inlineStr">
        <is>
          <t>м3</t>
        </is>
      </c>
      <c r="M300" s="272" t="n">
        <v>3.25</v>
      </c>
      <c r="O300" s="246" t="inlineStr"/>
      <c r="P300" s="279" t="n">
        <v>0.3575</v>
      </c>
      <c r="Q300" s="272" t="n">
        <v>114.64</v>
      </c>
      <c r="R300" s="272" t="n">
        <v>0.83</v>
      </c>
      <c r="S300" s="272" t="n">
        <v>95.15000000000001</v>
      </c>
      <c r="W300" s="246" t="inlineStr"/>
      <c r="Y300" s="272" t="n">
        <v>34.02</v>
      </c>
    </row>
    <row r="301" ht="24.6" customHeight="1" s="206">
      <c r="A301" s="262" t="inlineStr"/>
      <c r="B301" s="262" t="inlineStr"/>
      <c r="C301" s="262" t="inlineStr">
        <is>
          <t>999-9899</t>
        </is>
      </c>
      <c r="H301" s="262" t="inlineStr">
        <is>
          <t>Строительный мусор и масса возвратных материалов</t>
        </is>
      </c>
      <c r="K301" s="262" t="inlineStr">
        <is>
          <t>т</t>
        </is>
      </c>
      <c r="M301" s="272" t="n">
        <v>0.25</v>
      </c>
      <c r="O301" s="246" t="inlineStr"/>
      <c r="P301" s="279" t="n">
        <v>0.0275</v>
      </c>
      <c r="Q301" s="246" t="inlineStr"/>
      <c r="R301" s="246" t="inlineStr"/>
      <c r="S301" s="246" t="inlineStr"/>
      <c r="W301" s="246" t="inlineStr"/>
      <c r="Y301" s="246" t="inlineStr"/>
    </row>
    <row r="302" ht="12.2" customHeight="1" s="206">
      <c r="A302" s="262" t="inlineStr"/>
      <c r="B302" s="262" t="inlineStr"/>
      <c r="C302" s="262" t="inlineStr"/>
      <c r="H302" s="284" t="inlineStr">
        <is>
          <t>Итого прямые затраты</t>
        </is>
      </c>
      <c r="I302" s="255" t="n"/>
      <c r="J302" s="255" t="n"/>
      <c r="K302" s="285" t="inlineStr"/>
      <c r="L302" s="255" t="n"/>
      <c r="M302" s="285" t="inlineStr"/>
      <c r="N302" s="255" t="n"/>
      <c r="O302" s="285" t="inlineStr"/>
      <c r="P302" s="285" t="inlineStr"/>
      <c r="Q302" s="285" t="inlineStr"/>
      <c r="R302" s="285" t="inlineStr"/>
      <c r="S302" s="285" t="inlineStr"/>
      <c r="T302" s="255" t="n"/>
      <c r="U302" s="255" t="n"/>
      <c r="V302" s="255" t="n"/>
      <c r="W302" s="285" t="inlineStr"/>
      <c r="X302" s="255" t="n"/>
      <c r="Y302" s="286" t="n">
        <v>2425.87</v>
      </c>
      <c r="Z302" s="255" t="n"/>
      <c r="AA302" s="255" t="n"/>
      <c r="AB302" s="255" t="n"/>
    </row>
    <row r="303" ht="12.2" customHeight="1" s="206">
      <c r="C303" s="262" t="inlineStr"/>
      <c r="H303" s="262" t="inlineStr">
        <is>
          <t>ФОТ</t>
        </is>
      </c>
      <c r="K303" s="262" t="inlineStr"/>
      <c r="M303" s="246" t="inlineStr"/>
      <c r="O303" s="246" t="inlineStr"/>
      <c r="P303" s="246" t="inlineStr"/>
      <c r="Q303" s="262" t="inlineStr"/>
      <c r="R303" s="262" t="inlineStr"/>
      <c r="S303" s="262" t="inlineStr"/>
      <c r="W303" s="262" t="inlineStr"/>
      <c r="Y303" s="275" t="n">
        <v>2359.1</v>
      </c>
    </row>
    <row r="304" ht="24.6" customHeight="1" s="206">
      <c r="C304" s="262" t="inlineStr">
        <is>
          <t>812/пр_2020_прил._т._п.99.1_гр.3</t>
        </is>
      </c>
      <c r="H304" s="262" t="inlineStr">
        <is>
          <t>НР (Внутренние санитарно-технические работы: демонтаж и разборка)</t>
        </is>
      </c>
      <c r="K304" s="262" t="inlineStr">
        <is>
          <t>%</t>
        </is>
      </c>
      <c r="M304" s="283" t="n">
        <v>87</v>
      </c>
      <c r="O304" s="246" t="inlineStr"/>
      <c r="P304" s="272" t="n">
        <v>87</v>
      </c>
      <c r="Q304" s="262" t="inlineStr"/>
      <c r="R304" s="262" t="inlineStr"/>
      <c r="S304" s="262" t="inlineStr"/>
      <c r="W304" s="262" t="inlineStr"/>
      <c r="Y304" s="272" t="n">
        <v>2052.42</v>
      </c>
    </row>
    <row r="305" ht="24.6" customHeight="1" s="206">
      <c r="C305" s="262" t="inlineStr">
        <is>
          <t>774/пр_2020_прил._т._п.99.1_гр.3</t>
        </is>
      </c>
      <c r="H305" s="262" t="inlineStr">
        <is>
          <t>СП (Внутренние санитарно-технические работы: демонтаж и разборка)</t>
        </is>
      </c>
      <c r="K305" s="262" t="inlineStr">
        <is>
          <t>%</t>
        </is>
      </c>
      <c r="M305" s="283" t="n">
        <v>44</v>
      </c>
      <c r="O305" s="246" t="inlineStr"/>
      <c r="P305" s="272" t="n">
        <v>44</v>
      </c>
      <c r="Q305" s="262" t="inlineStr"/>
      <c r="R305" s="262" t="inlineStr"/>
      <c r="S305" s="262" t="inlineStr"/>
      <c r="W305" s="262" t="inlineStr"/>
      <c r="Y305" s="272" t="n">
        <v>1038</v>
      </c>
    </row>
    <row r="306">
      <c r="A306" s="287" t="n"/>
      <c r="B306" s="287" t="n"/>
      <c r="C306" s="287" t="n"/>
      <c r="D306" s="287" t="n"/>
      <c r="E306" s="287" t="n"/>
      <c r="F306" s="287" t="n"/>
      <c r="G306" s="287" t="n"/>
      <c r="H306" s="287" t="n"/>
      <c r="I306" s="287" t="n"/>
      <c r="J306" s="287" t="n"/>
      <c r="K306" s="287" t="n"/>
      <c r="L306" s="287" t="n"/>
      <c r="M306" s="287" t="n"/>
      <c r="N306" s="287" t="n"/>
      <c r="O306" s="287" t="n"/>
      <c r="P306" s="287" t="n"/>
      <c r="Q306" s="287" t="n"/>
      <c r="R306" s="287" t="n"/>
      <c r="S306" s="287" t="n"/>
      <c r="T306" s="287" t="n"/>
      <c r="U306" s="287" t="n"/>
      <c r="V306" s="287" t="n"/>
      <c r="W306" s="287" t="n"/>
      <c r="X306" s="287" t="n"/>
      <c r="Y306" s="287" t="n"/>
      <c r="Z306" s="287" t="n"/>
      <c r="AA306" s="287" t="n"/>
      <c r="AB306" s="287" t="n"/>
    </row>
    <row r="307" ht="12.2" customHeight="1" s="206">
      <c r="H307" s="271" t="inlineStr">
        <is>
          <t>Всего по позиции</t>
        </is>
      </c>
      <c r="R307" s="262" t="inlineStr"/>
      <c r="S307" s="273" t="n">
        <v>50148.09</v>
      </c>
      <c r="W307" s="262" t="inlineStr"/>
      <c r="Y307" s="273" t="n">
        <v>5516.29</v>
      </c>
    </row>
    <row r="308" ht="48.95" customHeight="1" s="206">
      <c r="A308" s="262" t="inlineStr">
        <is>
          <t>19</t>
        </is>
      </c>
      <c r="B308" s="271" t="inlineStr">
        <is>
          <t>19</t>
        </is>
      </c>
      <c r="C308" s="271" t="inlineStr">
        <is>
          <t>ГЭСН 16-04-005-03</t>
        </is>
      </c>
      <c r="H308" s="271" t="inlineStr">
        <is>
      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32 мм</t>
        </is>
      </c>
      <c r="K308" s="271" t="inlineStr">
        <is>
          <t>100 м</t>
        </is>
      </c>
      <c r="M308" s="272" t="n">
        <v>0.16</v>
      </c>
      <c r="O308" s="246" t="inlineStr"/>
      <c r="P308" s="273" t="n">
        <v>0.16</v>
      </c>
      <c r="Q308" s="246" t="inlineStr"/>
      <c r="R308" s="246" t="inlineStr"/>
      <c r="S308" s="246" t="inlineStr"/>
      <c r="W308" s="246" t="inlineStr"/>
      <c r="Y308" s="246" t="inlineStr"/>
    </row>
    <row r="309" ht="12.2" customHeight="1" s="206">
      <c r="A309" s="262" t="inlineStr"/>
      <c r="B309" s="262" t="inlineStr"/>
      <c r="C309" s="262" t="inlineStr">
        <is>
          <t xml:space="preserve">             1</t>
        </is>
      </c>
      <c r="H309" s="262" t="inlineStr">
        <is>
          <t>ОТ(ЗТ)</t>
        </is>
      </c>
      <c r="K309" s="262" t="inlineStr">
        <is>
          <t>чел.-ч</t>
        </is>
      </c>
      <c r="M309" s="246" t="inlineStr"/>
      <c r="O309" s="246" t="inlineStr"/>
      <c r="P309" s="274" t="n">
        <v>2.048</v>
      </c>
      <c r="Q309" s="246" t="inlineStr"/>
      <c r="R309" s="246" t="inlineStr"/>
      <c r="S309" s="246" t="inlineStr"/>
      <c r="W309" s="246" t="inlineStr"/>
      <c r="Y309" s="273" t="n">
        <v>1067.17</v>
      </c>
    </row>
    <row r="310" ht="12.2" customHeight="1" s="206">
      <c r="A310" s="262" t="inlineStr"/>
      <c r="B310" s="262" t="inlineStr"/>
      <c r="C310" s="262" t="inlineStr">
        <is>
          <t>1-100-38</t>
        </is>
      </c>
      <c r="H310" s="262" t="inlineStr">
        <is>
          <t>Средний разряд работы 3,8</t>
        </is>
      </c>
      <c r="K310" s="262" t="inlineStr">
        <is>
          <t>чел.-ч</t>
        </is>
      </c>
      <c r="M310" s="275" t="n">
        <v>12.8</v>
      </c>
      <c r="O310" s="246" t="inlineStr"/>
      <c r="P310" s="274" t="n">
        <v>2.048</v>
      </c>
      <c r="Q310" s="246" t="inlineStr"/>
      <c r="R310" s="246" t="inlineStr"/>
      <c r="S310" s="272" t="n">
        <v>521.08</v>
      </c>
      <c r="W310" s="246" t="inlineStr"/>
      <c r="Y310" s="272" t="n">
        <v>1067.17</v>
      </c>
    </row>
    <row r="311" ht="12.2" customHeight="1" s="206">
      <c r="A311" s="262" t="inlineStr"/>
      <c r="B311" s="262" t="inlineStr"/>
      <c r="C311" s="262" t="inlineStr">
        <is>
          <t xml:space="preserve">             2</t>
        </is>
      </c>
      <c r="H311" s="262" t="inlineStr">
        <is>
          <t>ЭМ</t>
        </is>
      </c>
      <c r="K311" s="262" t="inlineStr"/>
      <c r="M311" s="246" t="inlineStr"/>
      <c r="O311" s="246" t="inlineStr"/>
      <c r="P311" s="246" t="inlineStr"/>
      <c r="Q311" s="246" t="inlineStr"/>
      <c r="R311" s="246" t="inlineStr"/>
      <c r="S311" s="246" t="inlineStr"/>
      <c r="W311" s="246" t="inlineStr"/>
      <c r="Y311" s="273" t="n">
        <v>9.81</v>
      </c>
    </row>
    <row r="312" ht="12.2" customHeight="1" s="206">
      <c r="A312" s="276" t="inlineStr"/>
      <c r="B312" s="276" t="inlineStr"/>
      <c r="C312" s="276" t="inlineStr"/>
      <c r="H312" s="276" t="inlineStr">
        <is>
          <t>ОТм(ЗТм)</t>
        </is>
      </c>
      <c r="K312" s="276" t="inlineStr">
        <is>
          <t>чел.-ч</t>
        </is>
      </c>
      <c r="M312" s="277" t="inlineStr"/>
      <c r="O312" s="277" t="inlineStr"/>
      <c r="P312" s="278" t="n">
        <v>0.008</v>
      </c>
      <c r="Q312" s="277" t="inlineStr"/>
      <c r="R312" s="277" t="inlineStr"/>
      <c r="S312" s="277" t="inlineStr"/>
      <c r="W312" s="277" t="inlineStr"/>
      <c r="Y312" s="273" t="n">
        <v>4.56</v>
      </c>
    </row>
    <row r="313" ht="12.2" customHeight="1" s="206">
      <c r="A313" s="262" t="inlineStr"/>
      <c r="B313" s="262" t="inlineStr"/>
      <c r="C313" s="262" t="inlineStr">
        <is>
          <t>91.05.01-017</t>
        </is>
      </c>
      <c r="H313" s="262" t="inlineStr">
        <is>
          <t>Краны башенные, грузоподъемность 8 т</t>
        </is>
      </c>
      <c r="K313" s="262" t="inlineStr">
        <is>
          <t>маш.-ч</t>
        </is>
      </c>
      <c r="M313" s="272" t="n">
        <v>0.01</v>
      </c>
      <c r="O313" s="246" t="inlineStr"/>
      <c r="P313" s="279" t="n">
        <v>0.0016</v>
      </c>
      <c r="Q313" s="246" t="inlineStr"/>
      <c r="R313" s="246" t="inlineStr"/>
      <c r="S313" s="272" t="n">
        <v>978.77</v>
      </c>
      <c r="W313" s="246" t="inlineStr"/>
      <c r="Y313" s="272" t="n">
        <v>1.57</v>
      </c>
    </row>
    <row r="314" ht="12.2" customHeight="1" s="206">
      <c r="A314" s="262" t="inlineStr"/>
      <c r="B314" s="262" t="inlineStr"/>
      <c r="C314" s="262" t="inlineStr">
        <is>
          <t>4-100-060</t>
        </is>
      </c>
      <c r="H314" s="262" t="inlineStr">
        <is>
          <t>ОТм(ЗТм) Средний разряд машинистов 6,0</t>
        </is>
      </c>
      <c r="K314" s="262" t="inlineStr">
        <is>
          <t>чел.-ч</t>
        </is>
      </c>
      <c r="M314" s="272" t="n">
        <v>0.01</v>
      </c>
      <c r="O314" s="246" t="inlineStr"/>
      <c r="P314" s="279" t="n">
        <v>0.0016</v>
      </c>
      <c r="Q314" s="246" t="inlineStr"/>
      <c r="R314" s="246" t="inlineStr"/>
      <c r="S314" s="272" t="n">
        <v>715.99</v>
      </c>
      <c r="W314" s="246" t="inlineStr"/>
      <c r="Y314" s="272" t="n">
        <v>1.15</v>
      </c>
    </row>
    <row r="315" ht="48.95" customHeight="1" s="206">
      <c r="A315" s="262" t="inlineStr"/>
      <c r="B315" s="262" t="inlineStr"/>
      <c r="C315" s="262" t="inlineStr">
        <is>
          <t>91.10.09-011</t>
        </is>
      </c>
      <c r="H315" s="262" t="inlineStr">
        <is>
          <t>Установки для гидравлических испытаний трубопроводов, давление нагнетания низкое 0,1 МПа (1 кгс/см2), высокое 10 МПа (100 кгс/см2)</t>
        </is>
      </c>
      <c r="K315" s="262" t="inlineStr">
        <is>
          <t>маш.-ч</t>
        </is>
      </c>
      <c r="M315" s="272" t="n">
        <v>1.27</v>
      </c>
      <c r="O315" s="246" t="inlineStr"/>
      <c r="P315" s="279" t="n">
        <v>0.2032</v>
      </c>
      <c r="Q315" s="272" t="n">
        <v>14.13</v>
      </c>
      <c r="R315" s="272" t="n">
        <v>1.44</v>
      </c>
      <c r="S315" s="272" t="n">
        <v>20.35</v>
      </c>
      <c r="W315" s="246" t="inlineStr"/>
      <c r="Y315" s="272" t="n">
        <v>4.14</v>
      </c>
    </row>
    <row r="316" ht="24.6" customHeight="1" s="206">
      <c r="A316" s="262" t="inlineStr"/>
      <c r="B316" s="262" t="inlineStr"/>
      <c r="C316" s="262" t="inlineStr">
        <is>
          <t>91.14.02-001</t>
        </is>
      </c>
      <c r="H316" s="262" t="inlineStr">
        <is>
          <t>Автомобили бортовые, грузоподъемность до 5 т</t>
        </is>
      </c>
      <c r="K316" s="262" t="inlineStr">
        <is>
          <t>маш.-ч</t>
        </is>
      </c>
      <c r="M316" s="272" t="n">
        <v>0.04</v>
      </c>
      <c r="O316" s="246" t="inlineStr"/>
      <c r="P316" s="279" t="n">
        <v>0.0064</v>
      </c>
      <c r="Q316" s="246" t="inlineStr"/>
      <c r="R316" s="246" t="inlineStr"/>
      <c r="S316" s="272" t="n">
        <v>640.84</v>
      </c>
      <c r="W316" s="246" t="inlineStr"/>
      <c r="Y316" s="272" t="n">
        <v>4.1</v>
      </c>
    </row>
    <row r="317" ht="12.2" customHeight="1" s="206">
      <c r="A317" s="262" t="inlineStr"/>
      <c r="B317" s="262" t="inlineStr"/>
      <c r="C317" s="262" t="inlineStr">
        <is>
          <t>4-100-040</t>
        </is>
      </c>
      <c r="H317" s="262" t="inlineStr">
        <is>
          <t>ОТм(ЗТм) Средний разряд машинистов 4,0</t>
        </is>
      </c>
      <c r="K317" s="262" t="inlineStr">
        <is>
          <t>чел.-ч</t>
        </is>
      </c>
      <c r="M317" s="272" t="n">
        <v>0.04</v>
      </c>
      <c r="O317" s="246" t="inlineStr"/>
      <c r="P317" s="279" t="n">
        <v>0.0064</v>
      </c>
      <c r="Q317" s="246" t="inlineStr"/>
      <c r="R317" s="246" t="inlineStr"/>
      <c r="S317" s="272" t="n">
        <v>533.01</v>
      </c>
      <c r="W317" s="246" t="inlineStr"/>
      <c r="Y317" s="272" t="n">
        <v>3.41</v>
      </c>
    </row>
    <row r="318" ht="12.2" customHeight="1" s="206">
      <c r="A318" s="262" t="inlineStr"/>
      <c r="B318" s="262" t="inlineStr"/>
      <c r="C318" s="262" t="inlineStr">
        <is>
          <t xml:space="preserve">             4</t>
        </is>
      </c>
      <c r="H318" s="262" t="inlineStr">
        <is>
          <t>М</t>
        </is>
      </c>
      <c r="K318" s="262" t="inlineStr"/>
      <c r="M318" s="246" t="inlineStr"/>
      <c r="O318" s="246" t="inlineStr"/>
      <c r="P318" s="246" t="inlineStr"/>
      <c r="Q318" s="246" t="inlineStr"/>
      <c r="R318" s="246" t="inlineStr"/>
      <c r="S318" s="246" t="inlineStr"/>
      <c r="W318" s="246" t="inlineStr"/>
      <c r="Y318" s="273" t="n">
        <v>65.45999999999999</v>
      </c>
    </row>
    <row r="319" ht="12.2" customHeight="1" s="206">
      <c r="A319" s="262" t="inlineStr"/>
      <c r="B319" s="262" t="inlineStr"/>
      <c r="C319" s="262" t="inlineStr">
        <is>
          <t>01.7.03.01-0001</t>
        </is>
      </c>
      <c r="H319" s="262" t="inlineStr">
        <is>
          <t>Вода</t>
        </is>
      </c>
      <c r="K319" s="262" t="inlineStr">
        <is>
          <t>м3</t>
        </is>
      </c>
      <c r="M319" s="279" t="n">
        <v>0.8691</v>
      </c>
      <c r="O319" s="246" t="inlineStr"/>
      <c r="P319" s="280" t="n">
        <v>0.139056</v>
      </c>
      <c r="Q319" s="272" t="n">
        <v>35.71</v>
      </c>
      <c r="R319" s="272" t="n">
        <v>0.89</v>
      </c>
      <c r="S319" s="272" t="n">
        <v>31.78</v>
      </c>
      <c r="W319" s="246" t="inlineStr"/>
      <c r="Y319" s="272" t="n">
        <v>4.42</v>
      </c>
    </row>
    <row r="320" ht="12.2" customHeight="1" s="206">
      <c r="A320" s="262" t="inlineStr"/>
      <c r="B320" s="262" t="inlineStr"/>
      <c r="C320" s="262" t="inlineStr">
        <is>
          <t>01.7.03.04-0001</t>
        </is>
      </c>
      <c r="H320" s="262" t="inlineStr">
        <is>
          <t>Электроэнергия</t>
        </is>
      </c>
      <c r="K320" s="262" t="inlineStr">
        <is>
          <t>кВт-ч</t>
        </is>
      </c>
      <c r="M320" s="279" t="n">
        <v>2.1852</v>
      </c>
      <c r="O320" s="246" t="inlineStr"/>
      <c r="P320" s="280" t="n">
        <v>0.349632</v>
      </c>
      <c r="Q320" s="246" t="inlineStr"/>
      <c r="R320" s="246" t="inlineStr"/>
      <c r="S320" s="272" t="n">
        <v>7</v>
      </c>
      <c r="W320" s="246" t="inlineStr"/>
      <c r="Y320" s="272" t="n">
        <v>2.45</v>
      </c>
    </row>
    <row r="321" ht="24.6" customHeight="1" s="206">
      <c r="A321" s="262" t="inlineStr"/>
      <c r="B321" s="262" t="inlineStr"/>
      <c r="C321" s="262" t="inlineStr">
        <is>
          <t>01.7.15.07-0025</t>
        </is>
      </c>
      <c r="H321" s="262" t="inlineStr">
        <is>
          <t>Дюбели полиэтиленовые распорные, диаметр 10 мм, длина 40 мм</t>
        </is>
      </c>
      <c r="K321" s="262" t="inlineStr">
        <is>
          <t>1000 шт</t>
        </is>
      </c>
      <c r="M321" s="274" t="n">
        <v>0.125</v>
      </c>
      <c r="O321" s="246" t="inlineStr"/>
      <c r="P321" s="272" t="n">
        <v>0.02</v>
      </c>
      <c r="Q321" s="272" t="n">
        <v>584.14</v>
      </c>
      <c r="R321" s="272" t="n">
        <v>1.29</v>
      </c>
      <c r="S321" s="272" t="n">
        <v>753.54</v>
      </c>
      <c r="W321" s="246" t="inlineStr"/>
      <c r="Y321" s="272" t="n">
        <v>15.07</v>
      </c>
    </row>
    <row r="322" ht="24.6" customHeight="1" s="206">
      <c r="A322" s="262" t="inlineStr"/>
      <c r="B322" s="262" t="inlineStr"/>
      <c r="C322" s="262" t="inlineStr">
        <is>
          <t>01.7.15.12-0031</t>
        </is>
      </c>
      <c r="H322" s="262" t="inlineStr">
        <is>
          <t>Шпильки стальные оцинкованные резьбовые, диаметр резьбы М10, длина 100 мм</t>
        </is>
      </c>
      <c r="K322" s="262" t="inlineStr">
        <is>
          <t>т</t>
        </is>
      </c>
      <c r="M322" s="281" t="n">
        <v>0.00238</v>
      </c>
      <c r="O322" s="246" t="inlineStr"/>
      <c r="P322" s="282" t="n">
        <v>0.0003808</v>
      </c>
      <c r="Q322" s="272" t="n">
        <v>150361.36</v>
      </c>
      <c r="R322" s="272" t="n">
        <v>0.76</v>
      </c>
      <c r="S322" s="272" t="n">
        <v>114274.63</v>
      </c>
      <c r="W322" s="246" t="inlineStr"/>
      <c r="Y322" s="272" t="n">
        <v>43.52</v>
      </c>
    </row>
    <row r="323" ht="12.2" customHeight="1" s="206">
      <c r="A323" s="262" t="inlineStr"/>
      <c r="B323" s="262" t="inlineStr"/>
      <c r="C323" s="262" t="inlineStr">
        <is>
          <t>01.7.17.09</t>
        </is>
      </c>
      <c r="H323" s="262" t="inlineStr">
        <is>
          <t>Буры</t>
        </is>
      </c>
      <c r="K323" s="262" t="inlineStr">
        <is>
          <t>шт</t>
        </is>
      </c>
      <c r="M323" s="246" t="inlineStr">
        <is>
          <t>П</t>
        </is>
      </c>
      <c r="O323" s="246" t="inlineStr"/>
      <c r="P323" s="272" t="n">
        <v>0</v>
      </c>
      <c r="Q323" s="246" t="inlineStr"/>
      <c r="R323" s="246" t="inlineStr"/>
      <c r="S323" s="246" t="inlineStr"/>
      <c r="W323" s="246" t="inlineStr"/>
      <c r="Y323" s="246" t="inlineStr"/>
    </row>
    <row r="324" ht="12.2" customHeight="1" s="206">
      <c r="A324" s="262" t="inlineStr"/>
      <c r="B324" s="262" t="inlineStr"/>
      <c r="C324" s="262" t="inlineStr">
        <is>
          <t>18.1.09.06</t>
        </is>
      </c>
      <c r="H324" s="262" t="inlineStr">
        <is>
          <t>Арматура муфтовая</t>
        </is>
      </c>
      <c r="K324" s="262" t="inlineStr">
        <is>
          <t>шт</t>
        </is>
      </c>
      <c r="M324" s="246" t="inlineStr">
        <is>
          <t>П</t>
        </is>
      </c>
      <c r="O324" s="246" t="inlineStr"/>
      <c r="P324" s="272" t="n">
        <v>0</v>
      </c>
      <c r="Q324" s="246" t="inlineStr"/>
      <c r="R324" s="246" t="inlineStr"/>
      <c r="S324" s="246" t="inlineStr"/>
      <c r="W324" s="246" t="inlineStr"/>
      <c r="Y324" s="246" t="inlineStr"/>
    </row>
    <row r="325" ht="12.2" customHeight="1" s="206">
      <c r="A325" s="262" t="inlineStr"/>
      <c r="B325" s="262" t="inlineStr"/>
      <c r="C325" s="262" t="inlineStr">
        <is>
          <t>24.1.02.01</t>
        </is>
      </c>
      <c r="H325" s="262" t="inlineStr">
        <is>
          <t>Хомуты для крепления труб</t>
        </is>
      </c>
      <c r="K325" s="262" t="inlineStr">
        <is>
          <t>10 шт</t>
        </is>
      </c>
      <c r="M325" s="275" t="n">
        <v>12.5</v>
      </c>
      <c r="O325" s="246" t="inlineStr"/>
      <c r="P325" s="272" t="n">
        <v>2</v>
      </c>
      <c r="Q325" s="246" t="inlineStr"/>
      <c r="R325" s="246" t="inlineStr"/>
      <c r="S325" s="246" t="inlineStr"/>
      <c r="W325" s="246" t="inlineStr"/>
      <c r="Y325" s="246" t="inlineStr"/>
    </row>
    <row r="326" ht="12.2" customHeight="1" s="206">
      <c r="A326" s="262" t="inlineStr"/>
      <c r="B326" s="262" t="inlineStr"/>
      <c r="C326" s="262" t="inlineStr">
        <is>
          <t>24.3.02.05</t>
        </is>
      </c>
      <c r="H326" s="262" t="inlineStr">
        <is>
          <t>Труба напорная из полипропилена</t>
        </is>
      </c>
      <c r="K326" s="262" t="inlineStr">
        <is>
          <t>м</t>
        </is>
      </c>
      <c r="M326" s="275" t="n">
        <v>102.5</v>
      </c>
      <c r="O326" s="246" t="inlineStr"/>
      <c r="P326" s="272" t="n">
        <v>16.4</v>
      </c>
      <c r="Q326" s="246" t="inlineStr"/>
      <c r="R326" s="246" t="inlineStr"/>
      <c r="S326" s="246" t="inlineStr"/>
      <c r="W326" s="246" t="inlineStr"/>
      <c r="Y326" s="246" t="inlineStr"/>
    </row>
    <row r="327" ht="12.2" customHeight="1" s="206">
      <c r="A327" s="262" t="inlineStr"/>
      <c r="B327" s="262" t="inlineStr"/>
      <c r="C327" s="262" t="inlineStr">
        <is>
          <t>24.3.05.19</t>
        </is>
      </c>
      <c r="H327" s="262" t="inlineStr">
        <is>
          <t>Фасонные и соединительные части</t>
        </is>
      </c>
      <c r="K327" s="262" t="inlineStr">
        <is>
          <t>шт</t>
        </is>
      </c>
      <c r="M327" s="246" t="inlineStr">
        <is>
          <t>П</t>
        </is>
      </c>
      <c r="O327" s="246" t="inlineStr"/>
      <c r="P327" s="272" t="n">
        <v>0</v>
      </c>
      <c r="Q327" s="246" t="inlineStr"/>
      <c r="R327" s="246" t="inlineStr"/>
      <c r="S327" s="246" t="inlineStr"/>
      <c r="W327" s="246" t="inlineStr"/>
      <c r="Y327" s="246" t="inlineStr"/>
    </row>
    <row r="328" ht="12.2" customHeight="1" s="206">
      <c r="A328" s="262" t="inlineStr"/>
      <c r="B328" s="262" t="inlineStr"/>
      <c r="C328" s="262" t="inlineStr"/>
      <c r="H328" s="284" t="inlineStr">
        <is>
          <t>Итого прямые затраты</t>
        </is>
      </c>
      <c r="I328" s="255" t="n"/>
      <c r="J328" s="255" t="n"/>
      <c r="K328" s="285" t="inlineStr"/>
      <c r="L328" s="255" t="n"/>
      <c r="M328" s="285" t="inlineStr"/>
      <c r="N328" s="255" t="n"/>
      <c r="O328" s="285" t="inlineStr"/>
      <c r="P328" s="285" t="inlineStr"/>
      <c r="Q328" s="285" t="inlineStr"/>
      <c r="R328" s="285" t="inlineStr"/>
      <c r="S328" s="285" t="inlineStr"/>
      <c r="T328" s="255" t="n"/>
      <c r="U328" s="255" t="n"/>
      <c r="V328" s="255" t="n"/>
      <c r="W328" s="285" t="inlineStr"/>
      <c r="X328" s="255" t="n"/>
      <c r="Y328" s="286" t="n">
        <v>1147</v>
      </c>
      <c r="Z328" s="255" t="n"/>
      <c r="AA328" s="255" t="n"/>
      <c r="AB328" s="255" t="n"/>
    </row>
    <row r="329" ht="61.35" customHeight="1" s="206">
      <c r="B329" s="262" t="inlineStr">
        <is>
          <t>19.1</t>
        </is>
      </c>
      <c r="C329" s="262" t="inlineStr">
        <is>
          <t>24.3.02.05-0053</t>
        </is>
      </c>
      <c r="H329" s="262" t="inlineStr">
        <is>
          <t>Трубы напорные из термостабилизированного полипропилена PP-RCT, армированные стекловолокном, для систем водоснабжения и отопления, номинальное давление 2,5 МПа, SDR9, размеры 32х3,6 мм</t>
        </is>
      </c>
      <c r="K329" s="262" t="inlineStr">
        <is>
          <t>м</t>
        </is>
      </c>
      <c r="M329" s="275" t="n">
        <v>102.5</v>
      </c>
      <c r="O329" s="246" t="inlineStr"/>
      <c r="P329" s="272" t="n">
        <v>16.4</v>
      </c>
      <c r="Q329" s="272" t="n">
        <v>448.92</v>
      </c>
      <c r="R329" s="272" t="n">
        <v>1.1</v>
      </c>
      <c r="S329" s="272" t="n">
        <v>493.81</v>
      </c>
      <c r="W329" s="246" t="inlineStr"/>
      <c r="Y329" s="272" t="n">
        <v>8098.48</v>
      </c>
    </row>
    <row r="330" ht="12.2" customHeight="1" s="206">
      <c r="C330" s="262" t="inlineStr"/>
      <c r="H330" s="262" t="inlineStr">
        <is>
          <t>ФОТ</t>
        </is>
      </c>
      <c r="K330" s="262" t="inlineStr"/>
      <c r="M330" s="246" t="inlineStr"/>
      <c r="O330" s="246" t="inlineStr"/>
      <c r="P330" s="246" t="inlineStr"/>
      <c r="Q330" s="262" t="inlineStr"/>
      <c r="R330" s="262" t="inlineStr"/>
      <c r="S330" s="262" t="inlineStr"/>
      <c r="W330" s="262" t="inlineStr"/>
      <c r="Y330" s="272" t="n">
        <v>1071.73</v>
      </c>
    </row>
    <row r="331" ht="61.35" customHeight="1" s="206">
      <c r="C331" s="262" t="inlineStr">
        <is>
          <t>812/пр_2020_прил._т._п.16_гр.3</t>
        </is>
      </c>
      <c r="H331" s="262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331" s="262" t="inlineStr">
        <is>
          <t>%</t>
        </is>
      </c>
      <c r="M331" s="283" t="n">
        <v>121</v>
      </c>
      <c r="O331" s="246" t="inlineStr"/>
      <c r="P331" s="272" t="n">
        <v>121</v>
      </c>
      <c r="Q331" s="262" t="inlineStr"/>
      <c r="R331" s="262" t="inlineStr"/>
      <c r="S331" s="262" t="inlineStr"/>
      <c r="W331" s="262" t="inlineStr"/>
      <c r="Y331" s="272" t="n">
        <v>1296.79</v>
      </c>
    </row>
    <row r="332" ht="61.35" customHeight="1" s="206">
      <c r="C332" s="262" t="inlineStr">
        <is>
          <t>774/пр_2020_прил._т._п.16_гр.3</t>
        </is>
      </c>
      <c r="H332" s="262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332" s="262" t="inlineStr">
        <is>
          <t>%</t>
        </is>
      </c>
      <c r="M332" s="283" t="n">
        <v>72</v>
      </c>
      <c r="O332" s="246" t="inlineStr"/>
      <c r="P332" s="272" t="n">
        <v>72</v>
      </c>
      <c r="Q332" s="262" t="inlineStr"/>
      <c r="R332" s="262" t="inlineStr"/>
      <c r="S332" s="262" t="inlineStr"/>
      <c r="W332" s="262" t="inlineStr"/>
      <c r="Y332" s="272" t="n">
        <v>771.65</v>
      </c>
    </row>
    <row r="333">
      <c r="A333" s="287" t="n"/>
      <c r="B333" s="287" t="n"/>
      <c r="C333" s="287" t="n"/>
      <c r="D333" s="287" t="n"/>
      <c r="E333" s="287" t="n"/>
      <c r="F333" s="287" t="n"/>
      <c r="G333" s="287" t="n"/>
      <c r="H333" s="287" t="n"/>
      <c r="I333" s="287" t="n"/>
      <c r="J333" s="287" t="n"/>
      <c r="K333" s="287" t="n"/>
      <c r="L333" s="287" t="n"/>
      <c r="M333" s="287" t="n"/>
      <c r="N333" s="287" t="n"/>
      <c r="O333" s="287" t="n"/>
      <c r="P333" s="287" t="n"/>
      <c r="Q333" s="287" t="n"/>
      <c r="R333" s="287" t="n"/>
      <c r="S333" s="287" t="n"/>
      <c r="T333" s="287" t="n"/>
      <c r="U333" s="287" t="n"/>
      <c r="V333" s="287" t="n"/>
      <c r="W333" s="287" t="n"/>
      <c r="X333" s="287" t="n"/>
      <c r="Y333" s="287" t="n"/>
      <c r="Z333" s="287" t="n"/>
      <c r="AA333" s="287" t="n"/>
      <c r="AB333" s="287" t="n"/>
    </row>
    <row r="334" ht="12.2" customHeight="1" s="206">
      <c r="H334" s="271" t="inlineStr">
        <is>
          <t>Всего по позиции</t>
        </is>
      </c>
      <c r="R334" s="262" t="inlineStr"/>
      <c r="S334" s="273" t="n">
        <v>70712</v>
      </c>
      <c r="W334" s="262" t="inlineStr"/>
      <c r="Y334" s="273" t="n">
        <v>11313.92</v>
      </c>
    </row>
    <row r="335" ht="48.95" customHeight="1" s="206">
      <c r="A335" s="262" t="inlineStr">
        <is>
          <t>20</t>
        </is>
      </c>
      <c r="B335" s="271" t="inlineStr">
        <is>
          <t>20</t>
        </is>
      </c>
      <c r="C335" s="271" t="inlineStr">
        <is>
          <t>ГЭСН 16-04-005-02</t>
        </is>
      </c>
      <c r="H335" s="271" t="inlineStr">
        <is>
      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t>
        </is>
      </c>
      <c r="K335" s="271" t="inlineStr">
        <is>
          <t>100 м</t>
        </is>
      </c>
      <c r="M335" s="272" t="n">
        <v>0.04</v>
      </c>
      <c r="O335" s="246" t="inlineStr"/>
      <c r="P335" s="273" t="n">
        <v>0.04</v>
      </c>
      <c r="Q335" s="246" t="inlineStr"/>
      <c r="R335" s="246" t="inlineStr"/>
      <c r="S335" s="246" t="inlineStr"/>
      <c r="W335" s="246" t="inlineStr"/>
      <c r="Y335" s="246" t="inlineStr"/>
    </row>
    <row r="336" ht="12.2" customHeight="1" s="206">
      <c r="A336" s="262" t="inlineStr"/>
      <c r="B336" s="262" t="inlineStr"/>
      <c r="C336" s="262" t="inlineStr">
        <is>
          <t xml:space="preserve">             1</t>
        </is>
      </c>
      <c r="H336" s="262" t="inlineStr">
        <is>
          <t>ОТ(ЗТ)</t>
        </is>
      </c>
      <c r="K336" s="262" t="inlineStr">
        <is>
          <t>чел.-ч</t>
        </is>
      </c>
      <c r="M336" s="246" t="inlineStr"/>
      <c r="O336" s="246" t="inlineStr"/>
      <c r="P336" s="279" t="n">
        <v>0.5272</v>
      </c>
      <c r="Q336" s="246" t="inlineStr"/>
      <c r="R336" s="246" t="inlineStr"/>
      <c r="S336" s="246" t="inlineStr"/>
      <c r="W336" s="246" t="inlineStr"/>
      <c r="Y336" s="273" t="n">
        <v>274.71</v>
      </c>
    </row>
    <row r="337" ht="12.2" customHeight="1" s="206">
      <c r="A337" s="262" t="inlineStr"/>
      <c r="B337" s="262" t="inlineStr"/>
      <c r="C337" s="262" t="inlineStr">
        <is>
          <t>1-100-38</t>
        </is>
      </c>
      <c r="H337" s="262" t="inlineStr">
        <is>
          <t>Средний разряд работы 3,8</t>
        </is>
      </c>
      <c r="K337" s="262" t="inlineStr">
        <is>
          <t>чел.-ч</t>
        </is>
      </c>
      <c r="M337" s="272" t="n">
        <v>13.18</v>
      </c>
      <c r="O337" s="246" t="inlineStr"/>
      <c r="P337" s="279" t="n">
        <v>0.5272</v>
      </c>
      <c r="Q337" s="246" t="inlineStr"/>
      <c r="R337" s="246" t="inlineStr"/>
      <c r="S337" s="272" t="n">
        <v>521.08</v>
      </c>
      <c r="W337" s="246" t="inlineStr"/>
      <c r="Y337" s="272" t="n">
        <v>274.71</v>
      </c>
    </row>
    <row r="338" ht="12.2" customHeight="1" s="206">
      <c r="A338" s="262" t="inlineStr"/>
      <c r="B338" s="262" t="inlineStr"/>
      <c r="C338" s="262" t="inlineStr">
        <is>
          <t xml:space="preserve">             2</t>
        </is>
      </c>
      <c r="H338" s="262" t="inlineStr">
        <is>
          <t>ЭМ</t>
        </is>
      </c>
      <c r="K338" s="262" t="inlineStr"/>
      <c r="M338" s="246" t="inlineStr"/>
      <c r="O338" s="246" t="inlineStr"/>
      <c r="P338" s="246" t="inlineStr"/>
      <c r="Q338" s="246" t="inlineStr"/>
      <c r="R338" s="246" t="inlineStr"/>
      <c r="S338" s="246" t="inlineStr"/>
      <c r="W338" s="246" t="inlineStr"/>
      <c r="Y338" s="273" t="n">
        <v>2.19</v>
      </c>
    </row>
    <row r="339" ht="12.2" customHeight="1" s="206">
      <c r="A339" s="276" t="inlineStr"/>
      <c r="B339" s="276" t="inlineStr"/>
      <c r="C339" s="276" t="inlineStr"/>
      <c r="H339" s="276" t="inlineStr">
        <is>
          <t>ОТм(ЗТм)</t>
        </is>
      </c>
      <c r="K339" s="276" t="inlineStr">
        <is>
          <t>чел.-ч</t>
        </is>
      </c>
      <c r="M339" s="277" t="inlineStr"/>
      <c r="O339" s="277" t="inlineStr"/>
      <c r="P339" s="288" t="n">
        <v>0.0016</v>
      </c>
      <c r="Q339" s="277" t="inlineStr"/>
      <c r="R339" s="277" t="inlineStr"/>
      <c r="S339" s="277" t="inlineStr"/>
      <c r="W339" s="277" t="inlineStr"/>
      <c r="Y339" s="273" t="n">
        <v>0.93</v>
      </c>
    </row>
    <row r="340" ht="12.2" customHeight="1" s="206">
      <c r="A340" s="262" t="inlineStr"/>
      <c r="B340" s="262" t="inlineStr"/>
      <c r="C340" s="262" t="inlineStr">
        <is>
          <t>91.05.01-017</t>
        </is>
      </c>
      <c r="H340" s="262" t="inlineStr">
        <is>
          <t>Краны башенные, грузоподъемность 8 т</t>
        </is>
      </c>
      <c r="K340" s="262" t="inlineStr">
        <is>
          <t>маш.-ч</t>
        </is>
      </c>
      <c r="M340" s="272" t="n">
        <v>0.01</v>
      </c>
      <c r="O340" s="246" t="inlineStr"/>
      <c r="P340" s="279" t="n">
        <v>0.0004</v>
      </c>
      <c r="Q340" s="246" t="inlineStr"/>
      <c r="R340" s="246" t="inlineStr"/>
      <c r="S340" s="272" t="n">
        <v>978.77</v>
      </c>
      <c r="W340" s="246" t="inlineStr"/>
      <c r="Y340" s="272" t="n">
        <v>0.39</v>
      </c>
    </row>
    <row r="341" ht="12.2" customHeight="1" s="206">
      <c r="A341" s="262" t="inlineStr"/>
      <c r="B341" s="262" t="inlineStr"/>
      <c r="C341" s="262" t="inlineStr">
        <is>
          <t>4-100-060</t>
        </is>
      </c>
      <c r="H341" s="262" t="inlineStr">
        <is>
          <t>ОТм(ЗТм) Средний разряд машинистов 6,0</t>
        </is>
      </c>
      <c r="K341" s="262" t="inlineStr">
        <is>
          <t>чел.-ч</t>
        </is>
      </c>
      <c r="M341" s="272" t="n">
        <v>0.01</v>
      </c>
      <c r="O341" s="246" t="inlineStr"/>
      <c r="P341" s="279" t="n">
        <v>0.0004</v>
      </c>
      <c r="Q341" s="246" t="inlineStr"/>
      <c r="R341" s="246" t="inlineStr"/>
      <c r="S341" s="272" t="n">
        <v>715.99</v>
      </c>
      <c r="W341" s="246" t="inlineStr"/>
      <c r="Y341" s="272" t="n">
        <v>0.29</v>
      </c>
    </row>
    <row r="342" ht="48.95" customHeight="1" s="206">
      <c r="A342" s="262" t="inlineStr"/>
      <c r="B342" s="262" t="inlineStr"/>
      <c r="C342" s="262" t="inlineStr">
        <is>
          <t>91.10.09-011</t>
        </is>
      </c>
      <c r="H342" s="262" t="inlineStr">
        <is>
          <t>Установки для гидравлических испытаний трубопроводов, давление нагнетания низкое 0,1 МПа (1 кгс/см2), высокое 10 МПа (100 кгс/см2)</t>
        </is>
      </c>
      <c r="K342" s="262" t="inlineStr">
        <is>
          <t>маш.-ч</t>
        </is>
      </c>
      <c r="M342" s="272" t="n">
        <v>1.27</v>
      </c>
      <c r="O342" s="246" t="inlineStr"/>
      <c r="P342" s="279" t="n">
        <v>0.0508</v>
      </c>
      <c r="Q342" s="272" t="n">
        <v>14.13</v>
      </c>
      <c r="R342" s="272" t="n">
        <v>1.44</v>
      </c>
      <c r="S342" s="272" t="n">
        <v>20.35</v>
      </c>
      <c r="W342" s="246" t="inlineStr"/>
      <c r="Y342" s="272" t="n">
        <v>1.03</v>
      </c>
    </row>
    <row r="343" ht="24.6" customHeight="1" s="206">
      <c r="A343" s="262" t="inlineStr"/>
      <c r="B343" s="262" t="inlineStr"/>
      <c r="C343" s="262" t="inlineStr">
        <is>
          <t>91.14.02-001</t>
        </is>
      </c>
      <c r="H343" s="262" t="inlineStr">
        <is>
          <t>Автомобили бортовые, грузоподъемность до 5 т</t>
        </is>
      </c>
      <c r="K343" s="262" t="inlineStr">
        <is>
          <t>маш.-ч</t>
        </is>
      </c>
      <c r="M343" s="272" t="n">
        <v>0.03</v>
      </c>
      <c r="O343" s="246" t="inlineStr"/>
      <c r="P343" s="279" t="n">
        <v>0.0012</v>
      </c>
      <c r="Q343" s="246" t="inlineStr"/>
      <c r="R343" s="246" t="inlineStr"/>
      <c r="S343" s="272" t="n">
        <v>640.84</v>
      </c>
      <c r="W343" s="246" t="inlineStr"/>
      <c r="Y343" s="272" t="n">
        <v>0.77</v>
      </c>
    </row>
    <row r="344" ht="12.2" customHeight="1" s="206">
      <c r="A344" s="262" t="inlineStr"/>
      <c r="B344" s="262" t="inlineStr"/>
      <c r="C344" s="262" t="inlineStr">
        <is>
          <t>4-100-040</t>
        </is>
      </c>
      <c r="H344" s="262" t="inlineStr">
        <is>
          <t>ОТм(ЗТм) Средний разряд машинистов 4,0</t>
        </is>
      </c>
      <c r="K344" s="262" t="inlineStr">
        <is>
          <t>чел.-ч</t>
        </is>
      </c>
      <c r="M344" s="272" t="n">
        <v>0.03</v>
      </c>
      <c r="O344" s="246" t="inlineStr"/>
      <c r="P344" s="279" t="n">
        <v>0.0012</v>
      </c>
      <c r="Q344" s="246" t="inlineStr"/>
      <c r="R344" s="246" t="inlineStr"/>
      <c r="S344" s="272" t="n">
        <v>533.01</v>
      </c>
      <c r="W344" s="246" t="inlineStr"/>
      <c r="Y344" s="272" t="n">
        <v>0.64</v>
      </c>
    </row>
    <row r="345" ht="12.2" customHeight="1" s="206">
      <c r="A345" s="262" t="inlineStr"/>
      <c r="B345" s="262" t="inlineStr"/>
      <c r="C345" s="262" t="inlineStr">
        <is>
          <t xml:space="preserve">             4</t>
        </is>
      </c>
      <c r="H345" s="262" t="inlineStr">
        <is>
          <t>М</t>
        </is>
      </c>
      <c r="K345" s="262" t="inlineStr"/>
      <c r="M345" s="246" t="inlineStr"/>
      <c r="O345" s="246" t="inlineStr"/>
      <c r="P345" s="246" t="inlineStr"/>
      <c r="Q345" s="246" t="inlineStr"/>
      <c r="R345" s="246" t="inlineStr"/>
      <c r="S345" s="246" t="inlineStr"/>
      <c r="W345" s="246" t="inlineStr"/>
      <c r="Y345" s="273" t="n">
        <v>17.97</v>
      </c>
    </row>
    <row r="346" ht="12.2" customHeight="1" s="206">
      <c r="A346" s="262" t="inlineStr"/>
      <c r="B346" s="262" t="inlineStr"/>
      <c r="C346" s="262" t="inlineStr">
        <is>
          <t>01.7.03.01-0001</t>
        </is>
      </c>
      <c r="H346" s="262" t="inlineStr">
        <is>
          <t>Вода</t>
        </is>
      </c>
      <c r="K346" s="262" t="inlineStr">
        <is>
          <t>м3</t>
        </is>
      </c>
      <c r="M346" s="279" t="n">
        <v>0.4578</v>
      </c>
      <c r="O346" s="246" t="inlineStr"/>
      <c r="P346" s="280" t="n">
        <v>0.018312</v>
      </c>
      <c r="Q346" s="272" t="n">
        <v>35.71</v>
      </c>
      <c r="R346" s="272" t="n">
        <v>0.89</v>
      </c>
      <c r="S346" s="272" t="n">
        <v>31.78</v>
      </c>
      <c r="W346" s="246" t="inlineStr"/>
      <c r="Y346" s="272" t="n">
        <v>0.58</v>
      </c>
    </row>
    <row r="347" ht="12.2" customHeight="1" s="206">
      <c r="A347" s="262" t="inlineStr"/>
      <c r="B347" s="262" t="inlineStr"/>
      <c r="C347" s="262" t="inlineStr">
        <is>
          <t>01.7.03.04-0001</t>
        </is>
      </c>
      <c r="H347" s="262" t="inlineStr">
        <is>
          <t>Электроэнергия</t>
        </is>
      </c>
      <c r="K347" s="262" t="inlineStr">
        <is>
          <t>кВт-ч</t>
        </is>
      </c>
      <c r="M347" s="274" t="n">
        <v>2.316</v>
      </c>
      <c r="O347" s="246" t="inlineStr"/>
      <c r="P347" s="281" t="n">
        <v>0.09264</v>
      </c>
      <c r="Q347" s="246" t="inlineStr"/>
      <c r="R347" s="246" t="inlineStr"/>
      <c r="S347" s="272" t="n">
        <v>7</v>
      </c>
      <c r="W347" s="246" t="inlineStr"/>
      <c r="Y347" s="272" t="n">
        <v>0.65</v>
      </c>
    </row>
    <row r="348" ht="24.6" customHeight="1" s="206">
      <c r="A348" s="262" t="inlineStr"/>
      <c r="B348" s="262" t="inlineStr"/>
      <c r="C348" s="262" t="inlineStr">
        <is>
          <t>01.7.15.07-0025</t>
        </is>
      </c>
      <c r="H348" s="262" t="inlineStr">
        <is>
          <t>Дюбели полиэтиленовые распорные, диаметр 10 мм, длина 40 мм</t>
        </is>
      </c>
      <c r="K348" s="262" t="inlineStr">
        <is>
          <t>1000 шт</t>
        </is>
      </c>
      <c r="M348" s="274" t="n">
        <v>0.143</v>
      </c>
      <c r="O348" s="246" t="inlineStr"/>
      <c r="P348" s="281" t="n">
        <v>0.00572</v>
      </c>
      <c r="Q348" s="272" t="n">
        <v>584.14</v>
      </c>
      <c r="R348" s="272" t="n">
        <v>1.29</v>
      </c>
      <c r="S348" s="272" t="n">
        <v>753.54</v>
      </c>
      <c r="W348" s="246" t="inlineStr"/>
      <c r="Y348" s="272" t="n">
        <v>4.31</v>
      </c>
    </row>
    <row r="349" ht="24.6" customHeight="1" s="206">
      <c r="A349" s="262" t="inlineStr"/>
      <c r="B349" s="262" t="inlineStr"/>
      <c r="C349" s="262" t="inlineStr">
        <is>
          <t>01.7.15.12-0031</t>
        </is>
      </c>
      <c r="H349" s="262" t="inlineStr">
        <is>
          <t>Шпильки стальные оцинкованные резьбовые, диаметр резьбы М10, длина 100 мм</t>
        </is>
      </c>
      <c r="K349" s="262" t="inlineStr">
        <is>
          <t>т</t>
        </is>
      </c>
      <c r="M349" s="281" t="n">
        <v>0.00272</v>
      </c>
      <c r="O349" s="246" t="inlineStr"/>
      <c r="P349" s="282" t="n">
        <v>0.0001088</v>
      </c>
      <c r="Q349" s="272" t="n">
        <v>150361.36</v>
      </c>
      <c r="R349" s="272" t="n">
        <v>0.76</v>
      </c>
      <c r="S349" s="272" t="n">
        <v>114274.63</v>
      </c>
      <c r="W349" s="246" t="inlineStr"/>
      <c r="Y349" s="272" t="n">
        <v>12.43</v>
      </c>
    </row>
    <row r="350" ht="12.2" customHeight="1" s="206">
      <c r="A350" s="262" t="inlineStr"/>
      <c r="B350" s="262" t="inlineStr"/>
      <c r="C350" s="262" t="inlineStr">
        <is>
          <t>01.7.17.09</t>
        </is>
      </c>
      <c r="H350" s="262" t="inlineStr">
        <is>
          <t>Буры</t>
        </is>
      </c>
      <c r="K350" s="262" t="inlineStr">
        <is>
          <t>шт</t>
        </is>
      </c>
      <c r="M350" s="246" t="inlineStr">
        <is>
          <t>П</t>
        </is>
      </c>
      <c r="O350" s="246" t="inlineStr"/>
      <c r="P350" s="272" t="n">
        <v>0</v>
      </c>
      <c r="Q350" s="246" t="inlineStr"/>
      <c r="R350" s="246" t="inlineStr"/>
      <c r="S350" s="246" t="inlineStr"/>
      <c r="W350" s="246" t="inlineStr"/>
      <c r="Y350" s="246" t="inlineStr"/>
    </row>
    <row r="351" ht="12.2" customHeight="1" s="206">
      <c r="A351" s="262" t="inlineStr"/>
      <c r="B351" s="262" t="inlineStr"/>
      <c r="C351" s="262" t="inlineStr">
        <is>
          <t>18.1.09.06</t>
        </is>
      </c>
      <c r="H351" s="262" t="inlineStr">
        <is>
          <t>Арматура муфтовая</t>
        </is>
      </c>
      <c r="K351" s="262" t="inlineStr">
        <is>
          <t>шт</t>
        </is>
      </c>
      <c r="M351" s="246" t="inlineStr">
        <is>
          <t>П</t>
        </is>
      </c>
      <c r="O351" s="246" t="inlineStr"/>
      <c r="P351" s="272" t="n">
        <v>0</v>
      </c>
      <c r="Q351" s="246" t="inlineStr"/>
      <c r="R351" s="246" t="inlineStr"/>
      <c r="S351" s="246" t="inlineStr"/>
      <c r="W351" s="246" t="inlineStr"/>
      <c r="Y351" s="246" t="inlineStr"/>
    </row>
    <row r="352" ht="12.2" customHeight="1" s="206">
      <c r="A352" s="262" t="inlineStr"/>
      <c r="B352" s="262" t="inlineStr"/>
      <c r="C352" s="262" t="inlineStr">
        <is>
          <t>24.1.02.01</t>
        </is>
      </c>
      <c r="H352" s="262" t="inlineStr">
        <is>
          <t>Хомуты для крепления труб</t>
        </is>
      </c>
      <c r="K352" s="262" t="inlineStr">
        <is>
          <t>10 шт</t>
        </is>
      </c>
      <c r="M352" s="275" t="n">
        <v>14.3</v>
      </c>
      <c r="O352" s="246" t="inlineStr"/>
      <c r="P352" s="274" t="n">
        <v>0.572</v>
      </c>
      <c r="Q352" s="246" t="inlineStr"/>
      <c r="R352" s="246" t="inlineStr"/>
      <c r="S352" s="246" t="inlineStr"/>
      <c r="W352" s="246" t="inlineStr"/>
      <c r="Y352" s="246" t="inlineStr"/>
    </row>
    <row r="353" ht="12.2" customHeight="1" s="206">
      <c r="A353" s="262" t="inlineStr"/>
      <c r="B353" s="262" t="inlineStr"/>
      <c r="C353" s="262" t="inlineStr">
        <is>
          <t>24.3.02.05</t>
        </is>
      </c>
      <c r="H353" s="262" t="inlineStr">
        <is>
          <t>Труба напорная из полипропилена</t>
        </is>
      </c>
      <c r="K353" s="262" t="inlineStr">
        <is>
          <t>м</t>
        </is>
      </c>
      <c r="M353" s="275" t="n">
        <v>102.5</v>
      </c>
      <c r="O353" s="246" t="inlineStr"/>
      <c r="P353" s="272" t="n">
        <v>4.1</v>
      </c>
      <c r="Q353" s="246" t="inlineStr"/>
      <c r="R353" s="246" t="inlineStr"/>
      <c r="S353" s="246" t="inlineStr"/>
      <c r="W353" s="246" t="inlineStr"/>
      <c r="Y353" s="246" t="inlineStr"/>
    </row>
    <row r="354" ht="12.2" customHeight="1" s="206">
      <c r="A354" s="262" t="inlineStr"/>
      <c r="B354" s="262" t="inlineStr"/>
      <c r="C354" s="262" t="inlineStr">
        <is>
          <t>24.3.05.19</t>
        </is>
      </c>
      <c r="H354" s="262" t="inlineStr">
        <is>
          <t>Фасонные и соединительные части</t>
        </is>
      </c>
      <c r="K354" s="262" t="inlineStr">
        <is>
          <t>шт</t>
        </is>
      </c>
      <c r="M354" s="246" t="inlineStr">
        <is>
          <t>П</t>
        </is>
      </c>
      <c r="O354" s="246" t="inlineStr"/>
      <c r="P354" s="272" t="n">
        <v>0</v>
      </c>
      <c r="Q354" s="246" t="inlineStr"/>
      <c r="R354" s="246" t="inlineStr"/>
      <c r="S354" s="246" t="inlineStr"/>
      <c r="W354" s="246" t="inlineStr"/>
      <c r="Y354" s="246" t="inlineStr"/>
    </row>
    <row r="355" ht="12.2" customHeight="1" s="206">
      <c r="A355" s="262" t="inlineStr"/>
      <c r="B355" s="262" t="inlineStr"/>
      <c r="C355" s="262" t="inlineStr"/>
      <c r="H355" s="284" t="inlineStr">
        <is>
          <t>Итого прямые затраты</t>
        </is>
      </c>
      <c r="I355" s="255" t="n"/>
      <c r="J355" s="255" t="n"/>
      <c r="K355" s="285" t="inlineStr"/>
      <c r="L355" s="255" t="n"/>
      <c r="M355" s="285" t="inlineStr"/>
      <c r="N355" s="255" t="n"/>
      <c r="O355" s="285" t="inlineStr"/>
      <c r="P355" s="285" t="inlineStr"/>
      <c r="Q355" s="285" t="inlineStr"/>
      <c r="R355" s="285" t="inlineStr"/>
      <c r="S355" s="285" t="inlineStr"/>
      <c r="T355" s="255" t="n"/>
      <c r="U355" s="255" t="n"/>
      <c r="V355" s="255" t="n"/>
      <c r="W355" s="285" t="inlineStr"/>
      <c r="X355" s="255" t="n"/>
      <c r="Y355" s="286" t="n">
        <v>295.8</v>
      </c>
      <c r="Z355" s="255" t="n"/>
      <c r="AA355" s="255" t="n"/>
      <c r="AB355" s="255" t="n"/>
    </row>
    <row r="356" ht="61.35" customHeight="1" s="206">
      <c r="B356" s="262" t="inlineStr">
        <is>
          <t>20.1</t>
        </is>
      </c>
      <c r="C356" s="262" t="inlineStr">
        <is>
          <t>24.3.02.05-0052</t>
        </is>
      </c>
      <c r="H356" s="262" t="inlineStr">
        <is>
          <t>Трубы напорные из термостабилизированного полипропилена PP-RCT, армированные стекловолокном, для систем водоснабжения и отопления, номинальное давление 2,0 МПа, SDR7,4, размеры 25х3,5 мм</t>
        </is>
      </c>
      <c r="K356" s="262" t="inlineStr">
        <is>
          <t>м</t>
        </is>
      </c>
      <c r="M356" s="275" t="n">
        <v>102.5</v>
      </c>
      <c r="O356" s="246" t="inlineStr"/>
      <c r="P356" s="272" t="n">
        <v>4.1</v>
      </c>
      <c r="Q356" s="272" t="n">
        <v>187.59</v>
      </c>
      <c r="R356" s="272" t="n">
        <v>1.1</v>
      </c>
      <c r="S356" s="272" t="n">
        <v>206.35</v>
      </c>
      <c r="W356" s="246" t="inlineStr"/>
      <c r="Y356" s="272" t="n">
        <v>846.04</v>
      </c>
    </row>
    <row r="357" ht="12.2" customHeight="1" s="206">
      <c r="C357" s="262" t="inlineStr"/>
      <c r="H357" s="262" t="inlineStr">
        <is>
          <t>ФОТ</t>
        </is>
      </c>
      <c r="K357" s="262" t="inlineStr"/>
      <c r="M357" s="246" t="inlineStr"/>
      <c r="O357" s="246" t="inlineStr"/>
      <c r="P357" s="246" t="inlineStr"/>
      <c r="Q357" s="262" t="inlineStr"/>
      <c r="R357" s="262" t="inlineStr"/>
      <c r="S357" s="262" t="inlineStr"/>
      <c r="W357" s="262" t="inlineStr"/>
      <c r="Y357" s="272" t="n">
        <v>275.64</v>
      </c>
    </row>
    <row r="358" ht="61.35" customHeight="1" s="206">
      <c r="C358" s="262" t="inlineStr">
        <is>
          <t>812/пр_2020_прил._т._п.16_гр.3</t>
        </is>
      </c>
      <c r="H358" s="262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358" s="262" t="inlineStr">
        <is>
          <t>%</t>
        </is>
      </c>
      <c r="M358" s="283" t="n">
        <v>121</v>
      </c>
      <c r="O358" s="246" t="inlineStr"/>
      <c r="P358" s="272" t="n">
        <v>121</v>
      </c>
      <c r="Q358" s="262" t="inlineStr"/>
      <c r="R358" s="262" t="inlineStr"/>
      <c r="S358" s="262" t="inlineStr"/>
      <c r="W358" s="262" t="inlineStr"/>
      <c r="Y358" s="272" t="n">
        <v>333.52</v>
      </c>
    </row>
    <row r="359" ht="61.35" customHeight="1" s="206">
      <c r="C359" s="262" t="inlineStr">
        <is>
          <t>774/пр_2020_прил._т._п.16_гр.3</t>
        </is>
      </c>
      <c r="H359" s="262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359" s="262" t="inlineStr">
        <is>
          <t>%</t>
        </is>
      </c>
      <c r="M359" s="283" t="n">
        <v>72</v>
      </c>
      <c r="O359" s="246" t="inlineStr"/>
      <c r="P359" s="272" t="n">
        <v>72</v>
      </c>
      <c r="Q359" s="262" t="inlineStr"/>
      <c r="R359" s="262" t="inlineStr"/>
      <c r="S359" s="262" t="inlineStr"/>
      <c r="W359" s="262" t="inlineStr"/>
      <c r="Y359" s="272" t="n">
        <v>198.46</v>
      </c>
    </row>
    <row r="360">
      <c r="A360" s="287" t="n"/>
      <c r="B360" s="287" t="n"/>
      <c r="C360" s="287" t="n"/>
      <c r="D360" s="287" t="n"/>
      <c r="E360" s="287" t="n"/>
      <c r="F360" s="287" t="n"/>
      <c r="G360" s="287" t="n"/>
      <c r="H360" s="287" t="n"/>
      <c r="I360" s="287" t="n"/>
      <c r="J360" s="287" t="n"/>
      <c r="K360" s="287" t="n"/>
      <c r="L360" s="287" t="n"/>
      <c r="M360" s="287" t="n"/>
      <c r="N360" s="287" t="n"/>
      <c r="O360" s="287" t="n"/>
      <c r="P360" s="287" t="n"/>
      <c r="Q360" s="287" t="n"/>
      <c r="R360" s="287" t="n"/>
      <c r="S360" s="287" t="n"/>
      <c r="T360" s="287" t="n"/>
      <c r="U360" s="287" t="n"/>
      <c r="V360" s="287" t="n"/>
      <c r="W360" s="287" t="n"/>
      <c r="X360" s="287" t="n"/>
      <c r="Y360" s="287" t="n"/>
      <c r="Z360" s="287" t="n"/>
      <c r="AA360" s="287" t="n"/>
      <c r="AB360" s="287" t="n"/>
    </row>
    <row r="361" ht="12.2" customHeight="1" s="206">
      <c r="H361" s="271" t="inlineStr">
        <is>
          <t>Всего по позиции</t>
        </is>
      </c>
      <c r="R361" s="262" t="inlineStr"/>
      <c r="S361" s="273" t="n">
        <v>41845.5</v>
      </c>
      <c r="W361" s="262" t="inlineStr"/>
      <c r="Y361" s="273" t="n">
        <v>1673.82</v>
      </c>
    </row>
    <row r="362" ht="48.95" customHeight="1" s="206">
      <c r="A362" s="262" t="inlineStr">
        <is>
          <t>21</t>
        </is>
      </c>
      <c r="B362" s="271" t="inlineStr">
        <is>
          <t>21</t>
        </is>
      </c>
      <c r="C362" s="271" t="inlineStr">
        <is>
          <t>ГЭСН 16-04-005-01</t>
        </is>
      </c>
      <c r="H362" s="271" t="inlineStr">
        <is>
      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</t>
        </is>
      </c>
      <c r="K362" s="271" t="inlineStr">
        <is>
          <t>100 м</t>
        </is>
      </c>
      <c r="M362" s="272" t="n">
        <v>0.04</v>
      </c>
      <c r="O362" s="246" t="inlineStr"/>
      <c r="P362" s="273" t="n">
        <v>0.04</v>
      </c>
      <c r="Q362" s="246" t="inlineStr"/>
      <c r="R362" s="246" t="inlineStr"/>
      <c r="S362" s="246" t="inlineStr"/>
      <c r="W362" s="246" t="inlineStr"/>
      <c r="Y362" s="246" t="inlineStr"/>
    </row>
    <row r="363" ht="12.2" customHeight="1" s="206">
      <c r="A363" s="262" t="inlineStr"/>
      <c r="B363" s="262" t="inlineStr"/>
      <c r="C363" s="262" t="inlineStr">
        <is>
          <t xml:space="preserve">             1</t>
        </is>
      </c>
      <c r="H363" s="262" t="inlineStr">
        <is>
          <t>ОТ(ЗТ)</t>
        </is>
      </c>
      <c r="K363" s="262" t="inlineStr">
        <is>
          <t>чел.-ч</t>
        </is>
      </c>
      <c r="M363" s="246" t="inlineStr"/>
      <c r="O363" s="246" t="inlineStr"/>
      <c r="P363" s="279" t="n">
        <v>0.5484</v>
      </c>
      <c r="Q363" s="246" t="inlineStr"/>
      <c r="R363" s="246" t="inlineStr"/>
      <c r="S363" s="246" t="inlineStr"/>
      <c r="W363" s="246" t="inlineStr"/>
      <c r="Y363" s="273" t="n">
        <v>285.76</v>
      </c>
    </row>
    <row r="364" ht="12.2" customHeight="1" s="206">
      <c r="A364" s="262" t="inlineStr"/>
      <c r="B364" s="262" t="inlineStr"/>
      <c r="C364" s="262" t="inlineStr">
        <is>
          <t>1-100-38</t>
        </is>
      </c>
      <c r="H364" s="262" t="inlineStr">
        <is>
          <t>Средний разряд работы 3,8</t>
        </is>
      </c>
      <c r="K364" s="262" t="inlineStr">
        <is>
          <t>чел.-ч</t>
        </is>
      </c>
      <c r="M364" s="272" t="n">
        <v>13.71</v>
      </c>
      <c r="O364" s="246" t="inlineStr"/>
      <c r="P364" s="279" t="n">
        <v>0.5484</v>
      </c>
      <c r="Q364" s="246" t="inlineStr"/>
      <c r="R364" s="246" t="inlineStr"/>
      <c r="S364" s="272" t="n">
        <v>521.08</v>
      </c>
      <c r="W364" s="246" t="inlineStr"/>
      <c r="Y364" s="272" t="n">
        <v>285.76</v>
      </c>
    </row>
    <row r="365" ht="12.2" customHeight="1" s="206">
      <c r="A365" s="262" t="inlineStr"/>
      <c r="B365" s="262" t="inlineStr"/>
      <c r="C365" s="262" t="inlineStr">
        <is>
          <t xml:space="preserve">             2</t>
        </is>
      </c>
      <c r="H365" s="262" t="inlineStr">
        <is>
          <t>ЭМ</t>
        </is>
      </c>
      <c r="K365" s="262" t="inlineStr"/>
      <c r="M365" s="246" t="inlineStr"/>
      <c r="O365" s="246" t="inlineStr"/>
      <c r="P365" s="246" t="inlineStr"/>
      <c r="Q365" s="246" t="inlineStr"/>
      <c r="R365" s="246" t="inlineStr"/>
      <c r="S365" s="246" t="inlineStr"/>
      <c r="W365" s="246" t="inlineStr"/>
      <c r="Y365" s="273" t="n">
        <v>1.54</v>
      </c>
    </row>
    <row r="366" ht="12.2" customHeight="1" s="206">
      <c r="A366" s="276" t="inlineStr"/>
      <c r="B366" s="276" t="inlineStr"/>
      <c r="C366" s="276" t="inlineStr"/>
      <c r="H366" s="276" t="inlineStr">
        <is>
          <t>ОТм(ЗТм)</t>
        </is>
      </c>
      <c r="K366" s="276" t="inlineStr">
        <is>
          <t>чел.-ч</t>
        </is>
      </c>
      <c r="M366" s="277" t="inlineStr"/>
      <c r="O366" s="277" t="inlineStr"/>
      <c r="P366" s="288" t="n">
        <v>0.0008</v>
      </c>
      <c r="Q366" s="277" t="inlineStr"/>
      <c r="R366" s="277" t="inlineStr"/>
      <c r="S366" s="277" t="inlineStr"/>
      <c r="W366" s="277" t="inlineStr"/>
      <c r="Y366" s="273" t="n">
        <v>0.43</v>
      </c>
    </row>
    <row r="367" ht="48.95" customHeight="1" s="206">
      <c r="A367" s="262" t="inlineStr"/>
      <c r="B367" s="262" t="inlineStr"/>
      <c r="C367" s="262" t="inlineStr">
        <is>
          <t>91.10.09-011</t>
        </is>
      </c>
      <c r="H367" s="262" t="inlineStr">
        <is>
          <t>Установки для гидравлических испытаний трубопроводов, давление нагнетания низкое 0,1 МПа (1 кгс/см2), высокое 10 МПа (100 кгс/см2)</t>
        </is>
      </c>
      <c r="K367" s="262" t="inlineStr">
        <is>
          <t>маш.-ч</t>
        </is>
      </c>
      <c r="M367" s="272" t="n">
        <v>1.27</v>
      </c>
      <c r="O367" s="246" t="inlineStr"/>
      <c r="P367" s="279" t="n">
        <v>0.0508</v>
      </c>
      <c r="Q367" s="272" t="n">
        <v>14.13</v>
      </c>
      <c r="R367" s="272" t="n">
        <v>1.44</v>
      </c>
      <c r="S367" s="272" t="n">
        <v>20.35</v>
      </c>
      <c r="W367" s="246" t="inlineStr"/>
      <c r="Y367" s="272" t="n">
        <v>1.03</v>
      </c>
    </row>
    <row r="368" ht="24.6" customHeight="1" s="206">
      <c r="A368" s="262" t="inlineStr"/>
      <c r="B368" s="262" t="inlineStr"/>
      <c r="C368" s="262" t="inlineStr">
        <is>
          <t>91.14.02-001</t>
        </is>
      </c>
      <c r="H368" s="262" t="inlineStr">
        <is>
          <t>Автомобили бортовые, грузоподъемность до 5 т</t>
        </is>
      </c>
      <c r="K368" s="262" t="inlineStr">
        <is>
          <t>маш.-ч</t>
        </is>
      </c>
      <c r="M368" s="272" t="n">
        <v>0.02</v>
      </c>
      <c r="O368" s="246" t="inlineStr"/>
      <c r="P368" s="279" t="n">
        <v>0.0008</v>
      </c>
      <c r="Q368" s="246" t="inlineStr"/>
      <c r="R368" s="246" t="inlineStr"/>
      <c r="S368" s="272" t="n">
        <v>640.84</v>
      </c>
      <c r="W368" s="246" t="inlineStr"/>
      <c r="Y368" s="272" t="n">
        <v>0.51</v>
      </c>
    </row>
    <row r="369" ht="12.2" customHeight="1" s="206">
      <c r="A369" s="262" t="inlineStr"/>
      <c r="B369" s="262" t="inlineStr"/>
      <c r="C369" s="262" t="inlineStr">
        <is>
          <t>4-100-040</t>
        </is>
      </c>
      <c r="H369" s="262" t="inlineStr">
        <is>
          <t>ОТм(ЗТм) Средний разряд машинистов 4,0</t>
        </is>
      </c>
      <c r="K369" s="262" t="inlineStr">
        <is>
          <t>чел.-ч</t>
        </is>
      </c>
      <c r="M369" s="272" t="n">
        <v>0.02</v>
      </c>
      <c r="O369" s="246" t="inlineStr"/>
      <c r="P369" s="279" t="n">
        <v>0.0008</v>
      </c>
      <c r="Q369" s="246" t="inlineStr"/>
      <c r="R369" s="246" t="inlineStr"/>
      <c r="S369" s="272" t="n">
        <v>533.01</v>
      </c>
      <c r="W369" s="246" t="inlineStr"/>
      <c r="Y369" s="272" t="n">
        <v>0.43</v>
      </c>
    </row>
    <row r="370" ht="12.2" customHeight="1" s="206">
      <c r="A370" s="262" t="inlineStr"/>
      <c r="B370" s="262" t="inlineStr"/>
      <c r="C370" s="262" t="inlineStr">
        <is>
          <t xml:space="preserve">             4</t>
        </is>
      </c>
      <c r="H370" s="262" t="inlineStr">
        <is>
          <t>М</t>
        </is>
      </c>
      <c r="K370" s="262" t="inlineStr"/>
      <c r="M370" s="246" t="inlineStr"/>
      <c r="O370" s="246" t="inlineStr"/>
      <c r="P370" s="246" t="inlineStr"/>
      <c r="Q370" s="246" t="inlineStr"/>
      <c r="R370" s="246" t="inlineStr"/>
      <c r="S370" s="246" t="inlineStr"/>
      <c r="W370" s="246" t="inlineStr"/>
      <c r="Y370" s="273" t="n">
        <v>20.59</v>
      </c>
    </row>
    <row r="371" ht="12.2" customHeight="1" s="206">
      <c r="A371" s="262" t="inlineStr"/>
      <c r="B371" s="262" t="inlineStr"/>
      <c r="C371" s="262" t="inlineStr">
        <is>
          <t>01.7.03.01-0001</t>
        </is>
      </c>
      <c r="H371" s="262" t="inlineStr">
        <is>
          <t>Вода</t>
        </is>
      </c>
      <c r="K371" s="262" t="inlineStr">
        <is>
          <t>м3</t>
        </is>
      </c>
      <c r="M371" s="274" t="n">
        <v>0.293</v>
      </c>
      <c r="O371" s="246" t="inlineStr"/>
      <c r="P371" s="281" t="n">
        <v>0.01172</v>
      </c>
      <c r="Q371" s="272" t="n">
        <v>35.71</v>
      </c>
      <c r="R371" s="272" t="n">
        <v>0.89</v>
      </c>
      <c r="S371" s="272" t="n">
        <v>31.78</v>
      </c>
      <c r="W371" s="246" t="inlineStr"/>
      <c r="Y371" s="272" t="n">
        <v>0.37</v>
      </c>
    </row>
    <row r="372" ht="12.2" customHeight="1" s="206">
      <c r="A372" s="262" t="inlineStr"/>
      <c r="B372" s="262" t="inlineStr"/>
      <c r="C372" s="262" t="inlineStr">
        <is>
          <t>01.7.03.04-0001</t>
        </is>
      </c>
      <c r="H372" s="262" t="inlineStr">
        <is>
          <t>Электроэнергия</t>
        </is>
      </c>
      <c r="K372" s="262" t="inlineStr">
        <is>
          <t>кВт-ч</t>
        </is>
      </c>
      <c r="M372" s="279" t="n">
        <v>2.4828</v>
      </c>
      <c r="O372" s="246" t="inlineStr"/>
      <c r="P372" s="280" t="n">
        <v>0.099312</v>
      </c>
      <c r="Q372" s="246" t="inlineStr"/>
      <c r="R372" s="246" t="inlineStr"/>
      <c r="S372" s="272" t="n">
        <v>7</v>
      </c>
      <c r="W372" s="246" t="inlineStr"/>
      <c r="Y372" s="272" t="n">
        <v>0.7</v>
      </c>
    </row>
    <row r="373" ht="24.6" customHeight="1" s="206">
      <c r="A373" s="262" t="inlineStr"/>
      <c r="B373" s="262" t="inlineStr"/>
      <c r="C373" s="262" t="inlineStr">
        <is>
          <t>01.7.15.07-0025</t>
        </is>
      </c>
      <c r="H373" s="262" t="inlineStr">
        <is>
          <t>Дюбели полиэтиленовые распорные, диаметр 10 мм, длина 40 мм</t>
        </is>
      </c>
      <c r="K373" s="262" t="inlineStr">
        <is>
          <t>1000 шт</t>
        </is>
      </c>
      <c r="M373" s="274" t="n">
        <v>0.167</v>
      </c>
      <c r="O373" s="246" t="inlineStr"/>
      <c r="P373" s="281" t="n">
        <v>0.00668</v>
      </c>
      <c r="Q373" s="272" t="n">
        <v>584.14</v>
      </c>
      <c r="R373" s="272" t="n">
        <v>1.29</v>
      </c>
      <c r="S373" s="272" t="n">
        <v>753.54</v>
      </c>
      <c r="W373" s="246" t="inlineStr"/>
      <c r="Y373" s="272" t="n">
        <v>5.03</v>
      </c>
    </row>
    <row r="374" ht="24.6" customHeight="1" s="206">
      <c r="A374" s="262" t="inlineStr"/>
      <c r="B374" s="262" t="inlineStr"/>
      <c r="C374" s="262" t="inlineStr">
        <is>
          <t>01.7.15.12-0031</t>
        </is>
      </c>
      <c r="H374" s="262" t="inlineStr">
        <is>
          <t>Шпильки стальные оцинкованные резьбовые, диаметр резьбы М10, длина 100 мм</t>
        </is>
      </c>
      <c r="K374" s="262" t="inlineStr">
        <is>
          <t>т</t>
        </is>
      </c>
      <c r="M374" s="281" t="n">
        <v>0.00317</v>
      </c>
      <c r="O374" s="246" t="inlineStr"/>
      <c r="P374" s="282" t="n">
        <v>0.0001268</v>
      </c>
      <c r="Q374" s="272" t="n">
        <v>150361.36</v>
      </c>
      <c r="R374" s="272" t="n">
        <v>0.76</v>
      </c>
      <c r="S374" s="272" t="n">
        <v>114274.63</v>
      </c>
      <c r="W374" s="246" t="inlineStr"/>
      <c r="Y374" s="272" t="n">
        <v>14.49</v>
      </c>
    </row>
    <row r="375" ht="12.2" customHeight="1" s="206">
      <c r="A375" s="262" t="inlineStr"/>
      <c r="B375" s="262" t="inlineStr"/>
      <c r="C375" s="262" t="inlineStr">
        <is>
          <t>01.7.17.09</t>
        </is>
      </c>
      <c r="H375" s="262" t="inlineStr">
        <is>
          <t>Буры</t>
        </is>
      </c>
      <c r="K375" s="262" t="inlineStr">
        <is>
          <t>шт</t>
        </is>
      </c>
      <c r="M375" s="246" t="inlineStr">
        <is>
          <t>П</t>
        </is>
      </c>
      <c r="O375" s="246" t="inlineStr"/>
      <c r="P375" s="272" t="n">
        <v>0</v>
      </c>
      <c r="Q375" s="246" t="inlineStr"/>
      <c r="R375" s="246" t="inlineStr"/>
      <c r="S375" s="246" t="inlineStr"/>
      <c r="W375" s="246" t="inlineStr"/>
      <c r="Y375" s="246" t="inlineStr"/>
    </row>
    <row r="376" ht="12.2" customHeight="1" s="206">
      <c r="A376" s="262" t="inlineStr"/>
      <c r="B376" s="262" t="inlineStr"/>
      <c r="C376" s="262" t="inlineStr">
        <is>
          <t>18.1.09.06</t>
        </is>
      </c>
      <c r="H376" s="262" t="inlineStr">
        <is>
          <t>Арматура муфтовая</t>
        </is>
      </c>
      <c r="K376" s="262" t="inlineStr">
        <is>
          <t>шт</t>
        </is>
      </c>
      <c r="M376" s="246" t="inlineStr">
        <is>
          <t>П</t>
        </is>
      </c>
      <c r="O376" s="246" t="inlineStr"/>
      <c r="P376" s="272" t="n">
        <v>0</v>
      </c>
      <c r="Q376" s="246" t="inlineStr"/>
      <c r="R376" s="246" t="inlineStr"/>
      <c r="S376" s="246" t="inlineStr"/>
      <c r="W376" s="246" t="inlineStr"/>
      <c r="Y376" s="246" t="inlineStr"/>
    </row>
    <row r="377" ht="12.2" customHeight="1" s="206">
      <c r="A377" s="262" t="inlineStr"/>
      <c r="B377" s="262" t="inlineStr"/>
      <c r="C377" s="262" t="inlineStr">
        <is>
          <t>24.1.02.01</t>
        </is>
      </c>
      <c r="H377" s="262" t="inlineStr">
        <is>
          <t>Хомуты для крепления труб</t>
        </is>
      </c>
      <c r="K377" s="262" t="inlineStr">
        <is>
          <t>10 шт</t>
        </is>
      </c>
      <c r="M377" s="275" t="n">
        <v>16.7</v>
      </c>
      <c r="O377" s="246" t="inlineStr"/>
      <c r="P377" s="274" t="n">
        <v>0.668</v>
      </c>
      <c r="Q377" s="246" t="inlineStr"/>
      <c r="R377" s="246" t="inlineStr"/>
      <c r="S377" s="246" t="inlineStr"/>
      <c r="W377" s="246" t="inlineStr"/>
      <c r="Y377" s="246" t="inlineStr"/>
    </row>
    <row r="378" ht="12.2" customHeight="1" s="206">
      <c r="A378" s="262" t="inlineStr"/>
      <c r="B378" s="262" t="inlineStr"/>
      <c r="C378" s="262" t="inlineStr">
        <is>
          <t>24.3.02.05</t>
        </is>
      </c>
      <c r="H378" s="262" t="inlineStr">
        <is>
          <t>Труба напорная из полипропилена</t>
        </is>
      </c>
      <c r="K378" s="262" t="inlineStr">
        <is>
          <t>м</t>
        </is>
      </c>
      <c r="M378" s="275" t="n">
        <v>102.5</v>
      </c>
      <c r="O378" s="246" t="inlineStr"/>
      <c r="P378" s="272" t="n">
        <v>4.1</v>
      </c>
      <c r="Q378" s="246" t="inlineStr"/>
      <c r="R378" s="246" t="inlineStr"/>
      <c r="S378" s="246" t="inlineStr"/>
      <c r="W378" s="246" t="inlineStr"/>
      <c r="Y378" s="246" t="inlineStr"/>
    </row>
    <row r="379" ht="12.2" customHeight="1" s="206">
      <c r="A379" s="262" t="inlineStr"/>
      <c r="B379" s="262" t="inlineStr"/>
      <c r="C379" s="262" t="inlineStr">
        <is>
          <t>24.3.05.19</t>
        </is>
      </c>
      <c r="H379" s="262" t="inlineStr">
        <is>
          <t>Фасонные и соединительные части</t>
        </is>
      </c>
      <c r="K379" s="262" t="inlineStr">
        <is>
          <t>шт</t>
        </is>
      </c>
      <c r="M379" s="246" t="inlineStr">
        <is>
          <t>П</t>
        </is>
      </c>
      <c r="O379" s="246" t="inlineStr"/>
      <c r="P379" s="272" t="n">
        <v>0</v>
      </c>
      <c r="Q379" s="246" t="inlineStr"/>
      <c r="R379" s="246" t="inlineStr"/>
      <c r="S379" s="246" t="inlineStr"/>
      <c r="W379" s="246" t="inlineStr"/>
      <c r="Y379" s="246" t="inlineStr"/>
    </row>
    <row r="380" ht="12.2" customHeight="1" s="206">
      <c r="A380" s="262" t="inlineStr"/>
      <c r="B380" s="262" t="inlineStr"/>
      <c r="C380" s="262" t="inlineStr"/>
      <c r="H380" s="284" t="inlineStr">
        <is>
          <t>Итого прямые затраты</t>
        </is>
      </c>
      <c r="I380" s="255" t="n"/>
      <c r="J380" s="255" t="n"/>
      <c r="K380" s="285" t="inlineStr"/>
      <c r="L380" s="255" t="n"/>
      <c r="M380" s="285" t="inlineStr"/>
      <c r="N380" s="255" t="n"/>
      <c r="O380" s="285" t="inlineStr"/>
      <c r="P380" s="285" t="inlineStr"/>
      <c r="Q380" s="285" t="inlineStr"/>
      <c r="R380" s="285" t="inlineStr"/>
      <c r="S380" s="285" t="inlineStr"/>
      <c r="T380" s="255" t="n"/>
      <c r="U380" s="255" t="n"/>
      <c r="V380" s="255" t="n"/>
      <c r="W380" s="285" t="inlineStr"/>
      <c r="X380" s="255" t="n"/>
      <c r="Y380" s="286" t="n">
        <v>308.32</v>
      </c>
      <c r="Z380" s="255" t="n"/>
      <c r="AA380" s="255" t="n"/>
      <c r="AB380" s="255" t="n"/>
    </row>
    <row r="381" ht="61.35" customHeight="1" s="206">
      <c r="B381" s="262" t="inlineStr">
        <is>
          <t>21.1</t>
        </is>
      </c>
      <c r="C381" s="262" t="inlineStr">
        <is>
          <t>24.3.02.05-0051</t>
        </is>
      </c>
      <c r="H381" s="262" t="inlineStr">
        <is>
          <t>Трубы напорные из термостабилизированного полипропилена PP-RCT, армированные стекловолокном, для систем водоснабжения и отопления, номинальное давление 2,0 МПа, SDR7,4, размеры 20х2,8 мм</t>
        </is>
      </c>
      <c r="K381" s="262" t="inlineStr">
        <is>
          <t>м</t>
        </is>
      </c>
      <c r="M381" s="275" t="n">
        <v>102.5</v>
      </c>
      <c r="O381" s="246" t="inlineStr"/>
      <c r="P381" s="272" t="n">
        <v>4.1</v>
      </c>
      <c r="Q381" s="272" t="n">
        <v>119.17</v>
      </c>
      <c r="R381" s="272" t="n">
        <v>1.1</v>
      </c>
      <c r="S381" s="272" t="n">
        <v>131.09</v>
      </c>
      <c r="W381" s="246" t="inlineStr"/>
      <c r="Y381" s="272" t="n">
        <v>537.47</v>
      </c>
    </row>
    <row r="382" ht="12.2" customHeight="1" s="206">
      <c r="C382" s="262" t="inlineStr"/>
      <c r="H382" s="262" t="inlineStr">
        <is>
          <t>ФОТ</t>
        </is>
      </c>
      <c r="K382" s="262" t="inlineStr"/>
      <c r="M382" s="246" t="inlineStr"/>
      <c r="O382" s="246" t="inlineStr"/>
      <c r="P382" s="246" t="inlineStr"/>
      <c r="Q382" s="262" t="inlineStr"/>
      <c r="R382" s="262" t="inlineStr"/>
      <c r="S382" s="262" t="inlineStr"/>
      <c r="W382" s="262" t="inlineStr"/>
      <c r="Y382" s="272" t="n">
        <v>286.19</v>
      </c>
    </row>
    <row r="383" ht="61.35" customHeight="1" s="206">
      <c r="C383" s="262" t="inlineStr">
        <is>
          <t>812/пр_2020_прил._т._п.16_гр.3</t>
        </is>
      </c>
      <c r="H383" s="262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383" s="262" t="inlineStr">
        <is>
          <t>%</t>
        </is>
      </c>
      <c r="M383" s="283" t="n">
        <v>121</v>
      </c>
      <c r="O383" s="246" t="inlineStr"/>
      <c r="P383" s="272" t="n">
        <v>121</v>
      </c>
      <c r="Q383" s="262" t="inlineStr"/>
      <c r="R383" s="262" t="inlineStr"/>
      <c r="S383" s="262" t="inlineStr"/>
      <c r="W383" s="262" t="inlineStr"/>
      <c r="Y383" s="272" t="n">
        <v>346.29</v>
      </c>
    </row>
    <row r="384" ht="61.35" customHeight="1" s="206">
      <c r="C384" s="262" t="inlineStr">
        <is>
          <t>774/пр_2020_прил._т._п.16_гр.3</t>
        </is>
      </c>
      <c r="H384" s="262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384" s="262" t="inlineStr">
        <is>
          <t>%</t>
        </is>
      </c>
      <c r="M384" s="283" t="n">
        <v>72</v>
      </c>
      <c r="O384" s="246" t="inlineStr"/>
      <c r="P384" s="272" t="n">
        <v>72</v>
      </c>
      <c r="Q384" s="262" t="inlineStr"/>
      <c r="R384" s="262" t="inlineStr"/>
      <c r="S384" s="262" t="inlineStr"/>
      <c r="W384" s="262" t="inlineStr"/>
      <c r="Y384" s="272" t="n">
        <v>206.06</v>
      </c>
    </row>
    <row r="385">
      <c r="A385" s="287" t="n"/>
      <c r="B385" s="287" t="n"/>
      <c r="C385" s="287" t="n"/>
      <c r="D385" s="287" t="n"/>
      <c r="E385" s="287" t="n"/>
      <c r="F385" s="287" t="n"/>
      <c r="G385" s="287" t="n"/>
      <c r="H385" s="287" t="n"/>
      <c r="I385" s="287" t="n"/>
      <c r="J385" s="287" t="n"/>
      <c r="K385" s="287" t="n"/>
      <c r="L385" s="287" t="n"/>
      <c r="M385" s="287" t="n"/>
      <c r="N385" s="287" t="n"/>
      <c r="O385" s="287" t="n"/>
      <c r="P385" s="287" t="n"/>
      <c r="Q385" s="287" t="n"/>
      <c r="R385" s="287" t="n"/>
      <c r="S385" s="287" t="n"/>
      <c r="T385" s="287" t="n"/>
      <c r="U385" s="287" t="n"/>
      <c r="V385" s="287" t="n"/>
      <c r="W385" s="287" t="n"/>
      <c r="X385" s="287" t="n"/>
      <c r="Y385" s="287" t="n"/>
      <c r="Z385" s="287" t="n"/>
      <c r="AA385" s="287" t="n"/>
      <c r="AB385" s="287" t="n"/>
    </row>
    <row r="386" ht="12.2" customHeight="1" s="206">
      <c r="H386" s="271" t="inlineStr">
        <is>
          <t>Всего по позиции</t>
        </is>
      </c>
      <c r="R386" s="262" t="inlineStr"/>
      <c r="S386" s="273" t="n">
        <v>34953.5</v>
      </c>
      <c r="W386" s="262" t="inlineStr"/>
      <c r="Y386" s="273" t="n">
        <v>1398.14</v>
      </c>
    </row>
    <row r="387" ht="48.95" customHeight="1" s="206">
      <c r="A387" s="262" t="inlineStr">
        <is>
          <t>22</t>
        </is>
      </c>
      <c r="B387" s="271" t="inlineStr">
        <is>
          <t>22</t>
        </is>
      </c>
      <c r="C387" s="271" t="inlineStr">
        <is>
          <t>ГЭСН 16-04-005-04</t>
        </is>
      </c>
      <c r="H387" s="271" t="inlineStr">
        <is>
      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40 мм</t>
        </is>
      </c>
      <c r="K387" s="271" t="inlineStr">
        <is>
          <t>100 м</t>
        </is>
      </c>
      <c r="M387" s="272" t="n">
        <v>0.11</v>
      </c>
      <c r="O387" s="246" t="inlineStr"/>
      <c r="P387" s="273" t="n">
        <v>0.11</v>
      </c>
      <c r="Q387" s="246" t="inlineStr"/>
      <c r="R387" s="246" t="inlineStr"/>
      <c r="S387" s="246" t="inlineStr"/>
      <c r="W387" s="246" t="inlineStr"/>
      <c r="Y387" s="246" t="inlineStr"/>
    </row>
    <row r="388" ht="12.2" customHeight="1" s="206">
      <c r="A388" s="262" t="inlineStr"/>
      <c r="B388" s="262" t="inlineStr"/>
      <c r="C388" s="262" t="inlineStr">
        <is>
          <t xml:space="preserve">             1</t>
        </is>
      </c>
      <c r="H388" s="262" t="inlineStr">
        <is>
          <t>ОТ(ЗТ)</t>
        </is>
      </c>
      <c r="K388" s="262" t="inlineStr">
        <is>
          <t>чел.-ч</t>
        </is>
      </c>
      <c r="M388" s="246" t="inlineStr"/>
      <c r="O388" s="246" t="inlineStr"/>
      <c r="P388" s="279" t="n">
        <v>1.3761</v>
      </c>
      <c r="Q388" s="246" t="inlineStr"/>
      <c r="R388" s="246" t="inlineStr"/>
      <c r="S388" s="246" t="inlineStr"/>
      <c r="W388" s="246" t="inlineStr"/>
      <c r="Y388" s="273" t="n">
        <v>717.0599999999999</v>
      </c>
    </row>
    <row r="389" ht="12.2" customHeight="1" s="206">
      <c r="A389" s="262" t="inlineStr"/>
      <c r="B389" s="262" t="inlineStr"/>
      <c r="C389" s="262" t="inlineStr">
        <is>
          <t>1-100-38</t>
        </is>
      </c>
      <c r="H389" s="262" t="inlineStr">
        <is>
          <t>Средний разряд работы 3,8</t>
        </is>
      </c>
      <c r="K389" s="262" t="inlineStr">
        <is>
          <t>чел.-ч</t>
        </is>
      </c>
      <c r="M389" s="272" t="n">
        <v>12.51</v>
      </c>
      <c r="O389" s="246" t="inlineStr"/>
      <c r="P389" s="279" t="n">
        <v>1.3761</v>
      </c>
      <c r="Q389" s="246" t="inlineStr"/>
      <c r="R389" s="246" t="inlineStr"/>
      <c r="S389" s="272" t="n">
        <v>521.08</v>
      </c>
      <c r="W389" s="246" t="inlineStr"/>
      <c r="Y389" s="272" t="n">
        <v>717.0599999999999</v>
      </c>
    </row>
    <row r="390" ht="12.2" customHeight="1" s="206">
      <c r="A390" s="262" t="inlineStr"/>
      <c r="B390" s="262" t="inlineStr"/>
      <c r="C390" s="262" t="inlineStr">
        <is>
          <t xml:space="preserve">             2</t>
        </is>
      </c>
      <c r="H390" s="262" t="inlineStr">
        <is>
          <t>ЭМ</t>
        </is>
      </c>
      <c r="K390" s="262" t="inlineStr"/>
      <c r="M390" s="246" t="inlineStr"/>
      <c r="O390" s="246" t="inlineStr"/>
      <c r="P390" s="246" t="inlineStr"/>
      <c r="Q390" s="246" t="inlineStr"/>
      <c r="R390" s="246" t="inlineStr"/>
      <c r="S390" s="246" t="inlineStr"/>
      <c r="W390" s="246" t="inlineStr"/>
      <c r="Y390" s="273" t="n">
        <v>9.220000000000001</v>
      </c>
    </row>
    <row r="391" ht="12.2" customHeight="1" s="206">
      <c r="A391" s="276" t="inlineStr"/>
      <c r="B391" s="276" t="inlineStr"/>
      <c r="C391" s="276" t="inlineStr"/>
      <c r="H391" s="276" t="inlineStr">
        <is>
          <t>ОТм(ЗТм)</t>
        </is>
      </c>
      <c r="K391" s="276" t="inlineStr">
        <is>
          <t>чел.-ч</t>
        </is>
      </c>
      <c r="M391" s="277" t="inlineStr"/>
      <c r="O391" s="277" t="inlineStr"/>
      <c r="P391" s="288" t="n">
        <v>0.008800000000000001</v>
      </c>
      <c r="Q391" s="277" t="inlineStr"/>
      <c r="R391" s="277" t="inlineStr"/>
      <c r="S391" s="277" t="inlineStr"/>
      <c r="W391" s="277" t="inlineStr"/>
      <c r="Y391" s="273" t="n">
        <v>5.1</v>
      </c>
    </row>
    <row r="392" ht="12.2" customHeight="1" s="206">
      <c r="A392" s="262" t="inlineStr"/>
      <c r="B392" s="262" t="inlineStr"/>
      <c r="C392" s="262" t="inlineStr">
        <is>
          <t>91.05.01-017</t>
        </is>
      </c>
      <c r="H392" s="262" t="inlineStr">
        <is>
          <t>Краны башенные, грузоподъемность 8 т</t>
        </is>
      </c>
      <c r="K392" s="262" t="inlineStr">
        <is>
          <t>маш.-ч</t>
        </is>
      </c>
      <c r="M392" s="272" t="n">
        <v>0.02</v>
      </c>
      <c r="O392" s="246" t="inlineStr"/>
      <c r="P392" s="279" t="n">
        <v>0.0022</v>
      </c>
      <c r="Q392" s="246" t="inlineStr"/>
      <c r="R392" s="246" t="inlineStr"/>
      <c r="S392" s="272" t="n">
        <v>978.77</v>
      </c>
      <c r="W392" s="246" t="inlineStr"/>
      <c r="Y392" s="272" t="n">
        <v>2.15</v>
      </c>
    </row>
    <row r="393" ht="12.2" customHeight="1" s="206">
      <c r="A393" s="262" t="inlineStr"/>
      <c r="B393" s="262" t="inlineStr"/>
      <c r="C393" s="262" t="inlineStr">
        <is>
          <t>4-100-060</t>
        </is>
      </c>
      <c r="H393" s="262" t="inlineStr">
        <is>
          <t>ОТм(ЗТм) Средний разряд машинистов 6,0</t>
        </is>
      </c>
      <c r="K393" s="262" t="inlineStr">
        <is>
          <t>чел.-ч</t>
        </is>
      </c>
      <c r="M393" s="272" t="n">
        <v>0.02</v>
      </c>
      <c r="O393" s="246" t="inlineStr"/>
      <c r="P393" s="279" t="n">
        <v>0.0022</v>
      </c>
      <c r="Q393" s="246" t="inlineStr"/>
      <c r="R393" s="246" t="inlineStr"/>
      <c r="S393" s="272" t="n">
        <v>715.99</v>
      </c>
      <c r="W393" s="246" t="inlineStr"/>
      <c r="Y393" s="272" t="n">
        <v>1.58</v>
      </c>
    </row>
    <row r="394" ht="48.95" customHeight="1" s="206">
      <c r="A394" s="262" t="inlineStr"/>
      <c r="B394" s="262" t="inlineStr"/>
      <c r="C394" s="262" t="inlineStr">
        <is>
          <t>91.10.09-011</t>
        </is>
      </c>
      <c r="H394" s="262" t="inlineStr">
        <is>
          <t>Установки для гидравлических испытаний трубопроводов, давление нагнетания низкое 0,1 МПа (1 кгс/см2), высокое 10 МПа (100 кгс/см2)</t>
        </is>
      </c>
      <c r="K394" s="262" t="inlineStr">
        <is>
          <t>маш.-ч</t>
        </is>
      </c>
      <c r="M394" s="272" t="n">
        <v>1.27</v>
      </c>
      <c r="O394" s="246" t="inlineStr"/>
      <c r="P394" s="279" t="n">
        <v>0.1397</v>
      </c>
      <c r="Q394" s="272" t="n">
        <v>14.13</v>
      </c>
      <c r="R394" s="272" t="n">
        <v>1.44</v>
      </c>
      <c r="S394" s="272" t="n">
        <v>20.35</v>
      </c>
      <c r="W394" s="246" t="inlineStr"/>
      <c r="Y394" s="272" t="n">
        <v>2.84</v>
      </c>
    </row>
    <row r="395" ht="24.6" customHeight="1" s="206">
      <c r="A395" s="262" t="inlineStr"/>
      <c r="B395" s="262" t="inlineStr"/>
      <c r="C395" s="262" t="inlineStr">
        <is>
          <t>91.14.02-001</t>
        </is>
      </c>
      <c r="H395" s="262" t="inlineStr">
        <is>
          <t>Автомобили бортовые, грузоподъемность до 5 т</t>
        </is>
      </c>
      <c r="K395" s="262" t="inlineStr">
        <is>
          <t>маш.-ч</t>
        </is>
      </c>
      <c r="M395" s="272" t="n">
        <v>0.06</v>
      </c>
      <c r="O395" s="246" t="inlineStr"/>
      <c r="P395" s="279" t="n">
        <v>0.0066</v>
      </c>
      <c r="Q395" s="246" t="inlineStr"/>
      <c r="R395" s="246" t="inlineStr"/>
      <c r="S395" s="272" t="n">
        <v>640.84</v>
      </c>
      <c r="W395" s="246" t="inlineStr"/>
      <c r="Y395" s="272" t="n">
        <v>4.23</v>
      </c>
    </row>
    <row r="396" ht="12.2" customHeight="1" s="206">
      <c r="A396" s="262" t="inlineStr"/>
      <c r="B396" s="262" t="inlineStr"/>
      <c r="C396" s="262" t="inlineStr">
        <is>
          <t>4-100-040</t>
        </is>
      </c>
      <c r="H396" s="262" t="inlineStr">
        <is>
          <t>ОТм(ЗТм) Средний разряд машинистов 4,0</t>
        </is>
      </c>
      <c r="K396" s="262" t="inlineStr">
        <is>
          <t>чел.-ч</t>
        </is>
      </c>
      <c r="M396" s="272" t="n">
        <v>0.06</v>
      </c>
      <c r="O396" s="246" t="inlineStr"/>
      <c r="P396" s="279" t="n">
        <v>0.0066</v>
      </c>
      <c r="Q396" s="246" t="inlineStr"/>
      <c r="R396" s="246" t="inlineStr"/>
      <c r="S396" s="272" t="n">
        <v>533.01</v>
      </c>
      <c r="W396" s="246" t="inlineStr"/>
      <c r="Y396" s="272" t="n">
        <v>3.52</v>
      </c>
    </row>
    <row r="397" ht="12.2" customHeight="1" s="206">
      <c r="A397" s="262" t="inlineStr"/>
      <c r="B397" s="262" t="inlineStr"/>
      <c r="C397" s="262" t="inlineStr">
        <is>
          <t xml:space="preserve">             4</t>
        </is>
      </c>
      <c r="H397" s="262" t="inlineStr">
        <is>
          <t>М</t>
        </is>
      </c>
      <c r="K397" s="262" t="inlineStr"/>
      <c r="M397" s="246" t="inlineStr"/>
      <c r="O397" s="246" t="inlineStr"/>
      <c r="P397" s="246" t="inlineStr"/>
      <c r="Q397" s="246" t="inlineStr"/>
      <c r="R397" s="246" t="inlineStr"/>
      <c r="S397" s="246" t="inlineStr"/>
      <c r="W397" s="246" t="inlineStr"/>
      <c r="Y397" s="273" t="n">
        <v>42.07</v>
      </c>
    </row>
    <row r="398" ht="12.2" customHeight="1" s="206">
      <c r="A398" s="262" t="inlineStr"/>
      <c r="B398" s="262" t="inlineStr"/>
      <c r="C398" s="262" t="inlineStr">
        <is>
          <t>01.7.03.01-0001</t>
        </is>
      </c>
      <c r="H398" s="262" t="inlineStr">
        <is>
          <t>Вода</t>
        </is>
      </c>
      <c r="K398" s="262" t="inlineStr">
        <is>
          <t>м3</t>
        </is>
      </c>
      <c r="M398" s="279" t="n">
        <v>1.3579</v>
      </c>
      <c r="O398" s="246" t="inlineStr"/>
      <c r="P398" s="280" t="n">
        <v>0.149369</v>
      </c>
      <c r="Q398" s="272" t="n">
        <v>35.71</v>
      </c>
      <c r="R398" s="272" t="n">
        <v>0.89</v>
      </c>
      <c r="S398" s="272" t="n">
        <v>31.78</v>
      </c>
      <c r="W398" s="246" t="inlineStr"/>
      <c r="Y398" s="272" t="n">
        <v>4.75</v>
      </c>
    </row>
    <row r="399" ht="12.2" customHeight="1" s="206">
      <c r="A399" s="262" t="inlineStr"/>
      <c r="B399" s="262" t="inlineStr"/>
      <c r="C399" s="262" t="inlineStr">
        <is>
          <t>01.7.03.04-0001</t>
        </is>
      </c>
      <c r="H399" s="262" t="inlineStr">
        <is>
          <t>Электроэнергия</t>
        </is>
      </c>
      <c r="K399" s="262" t="inlineStr">
        <is>
          <t>кВт-ч</t>
        </is>
      </c>
      <c r="M399" s="279" t="n">
        <v>2.0824</v>
      </c>
      <c r="O399" s="246" t="inlineStr"/>
      <c r="P399" s="280" t="n">
        <v>0.229064</v>
      </c>
      <c r="Q399" s="246" t="inlineStr"/>
      <c r="R399" s="246" t="inlineStr"/>
      <c r="S399" s="272" t="n">
        <v>7</v>
      </c>
      <c r="W399" s="246" t="inlineStr"/>
      <c r="Y399" s="272" t="n">
        <v>1.6</v>
      </c>
    </row>
    <row r="400" ht="24.6" customHeight="1" s="206">
      <c r="A400" s="262" t="inlineStr"/>
      <c r="B400" s="262" t="inlineStr"/>
      <c r="C400" s="262" t="inlineStr">
        <is>
          <t>01.7.15.07-0025</t>
        </is>
      </c>
      <c r="H400" s="262" t="inlineStr">
        <is>
          <t>Дюбели полиэтиленовые распорные, диаметр 10 мм, длина 40 мм</t>
        </is>
      </c>
      <c r="K400" s="262" t="inlineStr">
        <is>
          <t>1000 шт</t>
        </is>
      </c>
      <c r="M400" s="274" t="n">
        <v>0.111</v>
      </c>
      <c r="O400" s="246" t="inlineStr"/>
      <c r="P400" s="281" t="n">
        <v>0.01221</v>
      </c>
      <c r="Q400" s="272" t="n">
        <v>584.14</v>
      </c>
      <c r="R400" s="272" t="n">
        <v>1.29</v>
      </c>
      <c r="S400" s="272" t="n">
        <v>753.54</v>
      </c>
      <c r="W400" s="246" t="inlineStr"/>
      <c r="Y400" s="272" t="n">
        <v>9.199999999999999</v>
      </c>
    </row>
    <row r="401" ht="24.6" customHeight="1" s="206">
      <c r="A401" s="262" t="inlineStr"/>
      <c r="B401" s="262" t="inlineStr"/>
      <c r="C401" s="262" t="inlineStr">
        <is>
          <t>01.7.15.12-0031</t>
        </is>
      </c>
      <c r="H401" s="262" t="inlineStr">
        <is>
          <t>Шпильки стальные оцинкованные резьбовые, диаметр резьбы М10, длина 100 мм</t>
        </is>
      </c>
      <c r="K401" s="262" t="inlineStr">
        <is>
          <t>т</t>
        </is>
      </c>
      <c r="M401" s="281" t="n">
        <v>0.00211</v>
      </c>
      <c r="O401" s="246" t="inlineStr"/>
      <c r="P401" s="282" t="n">
        <v>0.0002321</v>
      </c>
      <c r="Q401" s="272" t="n">
        <v>150361.36</v>
      </c>
      <c r="R401" s="272" t="n">
        <v>0.76</v>
      </c>
      <c r="S401" s="272" t="n">
        <v>114274.63</v>
      </c>
      <c r="W401" s="246" t="inlineStr"/>
      <c r="Y401" s="272" t="n">
        <v>26.52</v>
      </c>
    </row>
    <row r="402" ht="12.2" customHeight="1" s="206">
      <c r="A402" s="262" t="inlineStr"/>
      <c r="B402" s="262" t="inlineStr"/>
      <c r="C402" s="262" t="inlineStr">
        <is>
          <t>01.7.17.09</t>
        </is>
      </c>
      <c r="H402" s="262" t="inlineStr">
        <is>
          <t>Буры</t>
        </is>
      </c>
      <c r="K402" s="262" t="inlineStr">
        <is>
          <t>шт</t>
        </is>
      </c>
      <c r="M402" s="246" t="inlineStr">
        <is>
          <t>П</t>
        </is>
      </c>
      <c r="O402" s="246" t="inlineStr"/>
      <c r="P402" s="272" t="n">
        <v>0</v>
      </c>
      <c r="Q402" s="246" t="inlineStr"/>
      <c r="R402" s="246" t="inlineStr"/>
      <c r="S402" s="246" t="inlineStr"/>
      <c r="W402" s="246" t="inlineStr"/>
      <c r="Y402" s="246" t="inlineStr"/>
    </row>
    <row r="403" ht="12.2" customHeight="1" s="206">
      <c r="A403" s="262" t="inlineStr"/>
      <c r="B403" s="262" t="inlineStr"/>
      <c r="C403" s="262" t="inlineStr">
        <is>
          <t>18.1.09.06</t>
        </is>
      </c>
      <c r="H403" s="262" t="inlineStr">
        <is>
          <t>Арматура муфтовая</t>
        </is>
      </c>
      <c r="K403" s="262" t="inlineStr">
        <is>
          <t>шт</t>
        </is>
      </c>
      <c r="M403" s="246" t="inlineStr">
        <is>
          <t>П</t>
        </is>
      </c>
      <c r="O403" s="246" t="inlineStr"/>
      <c r="P403" s="272" t="n">
        <v>0</v>
      </c>
      <c r="Q403" s="246" t="inlineStr"/>
      <c r="R403" s="246" t="inlineStr"/>
      <c r="S403" s="246" t="inlineStr"/>
      <c r="W403" s="246" t="inlineStr"/>
      <c r="Y403" s="246" t="inlineStr"/>
    </row>
    <row r="404" ht="12.2" customHeight="1" s="206">
      <c r="A404" s="262" t="inlineStr"/>
      <c r="B404" s="262" t="inlineStr"/>
      <c r="C404" s="262" t="inlineStr">
        <is>
          <t>24.1.02.01</t>
        </is>
      </c>
      <c r="H404" s="262" t="inlineStr">
        <is>
          <t>Хомуты для крепления труб</t>
        </is>
      </c>
      <c r="K404" s="262" t="inlineStr">
        <is>
          <t>10 шт</t>
        </is>
      </c>
      <c r="M404" s="275" t="n">
        <v>11.1</v>
      </c>
      <c r="O404" s="246" t="inlineStr"/>
      <c r="P404" s="274" t="n">
        <v>1.221</v>
      </c>
      <c r="Q404" s="246" t="inlineStr"/>
      <c r="R404" s="246" t="inlineStr"/>
      <c r="S404" s="246" t="inlineStr"/>
      <c r="W404" s="246" t="inlineStr"/>
      <c r="Y404" s="246" t="inlineStr"/>
    </row>
    <row r="405" ht="12.2" customHeight="1" s="206">
      <c r="A405" s="262" t="inlineStr"/>
      <c r="B405" s="262" t="inlineStr"/>
      <c r="C405" s="262" t="inlineStr">
        <is>
          <t>24.3.02.05</t>
        </is>
      </c>
      <c r="H405" s="262" t="inlineStr">
        <is>
          <t>Труба напорная из полипропилена</t>
        </is>
      </c>
      <c r="K405" s="262" t="inlineStr">
        <is>
          <t>м</t>
        </is>
      </c>
      <c r="M405" s="275" t="n">
        <v>102.5</v>
      </c>
      <c r="O405" s="246" t="inlineStr"/>
      <c r="P405" s="274" t="n">
        <v>11.275</v>
      </c>
      <c r="Q405" s="246" t="inlineStr"/>
      <c r="R405" s="246" t="inlineStr"/>
      <c r="S405" s="246" t="inlineStr"/>
      <c r="W405" s="246" t="inlineStr"/>
      <c r="Y405" s="246" t="inlineStr"/>
    </row>
    <row r="406" ht="12.2" customHeight="1" s="206">
      <c r="A406" s="262" t="inlineStr"/>
      <c r="B406" s="262" t="inlineStr"/>
      <c r="C406" s="262" t="inlineStr">
        <is>
          <t>24.3.05.19</t>
        </is>
      </c>
      <c r="H406" s="262" t="inlineStr">
        <is>
          <t>Фасонные и соединительные части</t>
        </is>
      </c>
      <c r="K406" s="262" t="inlineStr">
        <is>
          <t>шт</t>
        </is>
      </c>
      <c r="M406" s="246" t="inlineStr">
        <is>
          <t>П</t>
        </is>
      </c>
      <c r="O406" s="246" t="inlineStr"/>
      <c r="P406" s="272" t="n">
        <v>0</v>
      </c>
      <c r="Q406" s="246" t="inlineStr"/>
      <c r="R406" s="246" t="inlineStr"/>
      <c r="S406" s="246" t="inlineStr"/>
      <c r="W406" s="246" t="inlineStr"/>
      <c r="Y406" s="246" t="inlineStr"/>
    </row>
    <row r="407" ht="12.2" customHeight="1" s="206">
      <c r="A407" s="262" t="inlineStr"/>
      <c r="B407" s="262" t="inlineStr"/>
      <c r="C407" s="262" t="inlineStr"/>
      <c r="H407" s="284" t="inlineStr">
        <is>
          <t>Итого прямые затраты</t>
        </is>
      </c>
      <c r="I407" s="255" t="n"/>
      <c r="J407" s="255" t="n"/>
      <c r="K407" s="285" t="inlineStr"/>
      <c r="L407" s="255" t="n"/>
      <c r="M407" s="285" t="inlineStr"/>
      <c r="N407" s="255" t="n"/>
      <c r="O407" s="285" t="inlineStr"/>
      <c r="P407" s="285" t="inlineStr"/>
      <c r="Q407" s="285" t="inlineStr"/>
      <c r="R407" s="285" t="inlineStr"/>
      <c r="S407" s="285" t="inlineStr"/>
      <c r="T407" s="255" t="n"/>
      <c r="U407" s="255" t="n"/>
      <c r="V407" s="255" t="n"/>
      <c r="W407" s="285" t="inlineStr"/>
      <c r="X407" s="255" t="n"/>
      <c r="Y407" s="286" t="n">
        <v>773.45</v>
      </c>
      <c r="Z407" s="255" t="n"/>
      <c r="AA407" s="255" t="n"/>
      <c r="AB407" s="255" t="n"/>
    </row>
    <row r="408" ht="61.35" customHeight="1" s="206">
      <c r="B408" s="262" t="inlineStr">
        <is>
          <t>22.1</t>
        </is>
      </c>
      <c r="C408" s="262" t="inlineStr">
        <is>
          <t>24.3.02.05-0054</t>
        </is>
      </c>
      <c r="H408" s="262" t="inlineStr">
        <is>
          <t>Трубы напорные из термостабилизированного полипропилена PP-RCT, армированные стекловолокном, для систем водоснабжения и отопления, номинальное давление 2,5 МПа, SDR9, размеры 40х4,5 мм</t>
        </is>
      </c>
      <c r="K408" s="262" t="inlineStr">
        <is>
          <t>м</t>
        </is>
      </c>
      <c r="M408" s="275" t="n">
        <v>102.5</v>
      </c>
      <c r="O408" s="246" t="inlineStr"/>
      <c r="P408" s="274" t="n">
        <v>11.275</v>
      </c>
      <c r="Q408" s="272" t="n">
        <v>670</v>
      </c>
      <c r="R408" s="272" t="n">
        <v>1.1</v>
      </c>
      <c r="S408" s="272" t="n">
        <v>737</v>
      </c>
      <c r="W408" s="246" t="inlineStr"/>
      <c r="Y408" s="272" t="n">
        <v>8309.68</v>
      </c>
    </row>
    <row r="409" ht="12.2" customHeight="1" s="206">
      <c r="C409" s="262" t="inlineStr"/>
      <c r="H409" s="262" t="inlineStr">
        <is>
          <t>ФОТ</t>
        </is>
      </c>
      <c r="K409" s="262" t="inlineStr"/>
      <c r="M409" s="246" t="inlineStr"/>
      <c r="O409" s="246" t="inlineStr"/>
      <c r="P409" s="246" t="inlineStr"/>
      <c r="Q409" s="262" t="inlineStr"/>
      <c r="R409" s="262" t="inlineStr"/>
      <c r="S409" s="262" t="inlineStr"/>
      <c r="W409" s="262" t="inlineStr"/>
      <c r="Y409" s="272" t="n">
        <v>722.16</v>
      </c>
    </row>
    <row r="410" ht="61.35" customHeight="1" s="206">
      <c r="C410" s="262" t="inlineStr">
        <is>
          <t>812/пр_2020_прил._т._п.16_гр.3</t>
        </is>
      </c>
      <c r="H410" s="262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410" s="262" t="inlineStr">
        <is>
          <t>%</t>
        </is>
      </c>
      <c r="M410" s="283" t="n">
        <v>121</v>
      </c>
      <c r="O410" s="246" t="inlineStr"/>
      <c r="P410" s="272" t="n">
        <v>121</v>
      </c>
      <c r="Q410" s="262" t="inlineStr"/>
      <c r="R410" s="262" t="inlineStr"/>
      <c r="S410" s="262" t="inlineStr"/>
      <c r="W410" s="262" t="inlineStr"/>
      <c r="Y410" s="272" t="n">
        <v>873.8099999999999</v>
      </c>
    </row>
    <row r="411" ht="61.35" customHeight="1" s="206">
      <c r="C411" s="262" t="inlineStr">
        <is>
          <t>774/пр_2020_прил._т._п.16_гр.3</t>
        </is>
      </c>
      <c r="H411" s="262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411" s="262" t="inlineStr">
        <is>
          <t>%</t>
        </is>
      </c>
      <c r="M411" s="283" t="n">
        <v>72</v>
      </c>
      <c r="O411" s="246" t="inlineStr"/>
      <c r="P411" s="272" t="n">
        <v>72</v>
      </c>
      <c r="Q411" s="262" t="inlineStr"/>
      <c r="R411" s="262" t="inlineStr"/>
      <c r="S411" s="262" t="inlineStr"/>
      <c r="W411" s="262" t="inlineStr"/>
      <c r="Y411" s="272" t="n">
        <v>519.96</v>
      </c>
    </row>
    <row r="412">
      <c r="A412" s="287" t="n"/>
      <c r="B412" s="287" t="n"/>
      <c r="C412" s="287" t="n"/>
      <c r="D412" s="287" t="n"/>
      <c r="E412" s="287" t="n"/>
      <c r="F412" s="287" t="n"/>
      <c r="G412" s="287" t="n"/>
      <c r="H412" s="287" t="n"/>
      <c r="I412" s="287" t="n"/>
      <c r="J412" s="287" t="n"/>
      <c r="K412" s="287" t="n"/>
      <c r="L412" s="287" t="n"/>
      <c r="M412" s="287" t="n"/>
      <c r="N412" s="287" t="n"/>
      <c r="O412" s="287" t="n"/>
      <c r="P412" s="287" t="n"/>
      <c r="Q412" s="287" t="n"/>
      <c r="R412" s="287" t="n"/>
      <c r="S412" s="287" t="n"/>
      <c r="T412" s="287" t="n"/>
      <c r="U412" s="287" t="n"/>
      <c r="V412" s="287" t="n"/>
      <c r="W412" s="287" t="n"/>
      <c r="X412" s="287" t="n"/>
      <c r="Y412" s="287" t="n"/>
      <c r="Z412" s="287" t="n"/>
      <c r="AA412" s="287" t="n"/>
      <c r="AB412" s="287" t="n"/>
    </row>
    <row r="413" ht="12.2" customHeight="1" s="206">
      <c r="H413" s="271" t="inlineStr">
        <is>
          <t>Всего по позиции</t>
        </is>
      </c>
      <c r="R413" s="262" t="inlineStr"/>
      <c r="S413" s="273" t="n">
        <v>95244.55</v>
      </c>
      <c r="W413" s="262" t="inlineStr"/>
      <c r="Y413" s="273" t="n">
        <v>10476.9</v>
      </c>
    </row>
    <row r="414" ht="48.95" customHeight="1" s="206">
      <c r="A414" s="262" t="inlineStr">
        <is>
          <t>23</t>
        </is>
      </c>
      <c r="B414" s="271" t="inlineStr">
        <is>
          <t>23</t>
        </is>
      </c>
      <c r="C414" s="271" t="inlineStr">
        <is>
          <t>ГЭСН 16-04-006-04</t>
        </is>
      </c>
      <c r="H414" s="271" t="inlineStr">
        <is>
      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40 мм</t>
        </is>
      </c>
      <c r="K414" s="271" t="inlineStr">
        <is>
          <t>100 соединений</t>
        </is>
      </c>
      <c r="M414" s="275" t="n">
        <v>0.2</v>
      </c>
      <c r="O414" s="246" t="inlineStr"/>
      <c r="P414" s="273" t="n">
        <v>0.2</v>
      </c>
      <c r="Q414" s="246" t="inlineStr"/>
      <c r="R414" s="246" t="inlineStr"/>
      <c r="S414" s="246" t="inlineStr"/>
      <c r="W414" s="246" t="inlineStr"/>
      <c r="Y414" s="246" t="inlineStr"/>
    </row>
    <row r="415" ht="12.2" customHeight="1" s="206">
      <c r="A415" s="262" t="inlineStr"/>
      <c r="B415" s="262" t="inlineStr"/>
      <c r="C415" s="262" t="inlineStr">
        <is>
          <t xml:space="preserve">             1</t>
        </is>
      </c>
      <c r="H415" s="262" t="inlineStr">
        <is>
          <t>ОТ(ЗТ)</t>
        </is>
      </c>
      <c r="K415" s="262" t="inlineStr">
        <is>
          <t>чел.-ч</t>
        </is>
      </c>
      <c r="M415" s="246" t="inlineStr"/>
      <c r="O415" s="246" t="inlineStr"/>
      <c r="P415" s="272" t="n">
        <v>0.6899999999999999</v>
      </c>
      <c r="Q415" s="246" t="inlineStr"/>
      <c r="R415" s="246" t="inlineStr"/>
      <c r="S415" s="246" t="inlineStr"/>
      <c r="W415" s="246" t="inlineStr"/>
      <c r="Y415" s="273" t="n">
        <v>389.73</v>
      </c>
    </row>
    <row r="416" ht="12.2" customHeight="1" s="206">
      <c r="A416" s="262" t="inlineStr"/>
      <c r="B416" s="262" t="inlineStr"/>
      <c r="C416" s="262" t="inlineStr">
        <is>
          <t>1-100-44</t>
        </is>
      </c>
      <c r="H416" s="262" t="inlineStr">
        <is>
          <t>Средний разряд работы 4,4</t>
        </is>
      </c>
      <c r="K416" s="262" t="inlineStr">
        <is>
          <t>чел.-ч</t>
        </is>
      </c>
      <c r="M416" s="272" t="n">
        <v>3.45</v>
      </c>
      <c r="O416" s="246" t="inlineStr"/>
      <c r="P416" s="272" t="n">
        <v>0.6899999999999999</v>
      </c>
      <c r="Q416" s="246" t="inlineStr"/>
      <c r="R416" s="246" t="inlineStr"/>
      <c r="S416" s="272" t="n">
        <v>564.83</v>
      </c>
      <c r="W416" s="246" t="inlineStr"/>
      <c r="Y416" s="272" t="n">
        <v>389.73</v>
      </c>
    </row>
    <row r="417" ht="12.2" customHeight="1" s="206">
      <c r="A417" s="262" t="inlineStr"/>
      <c r="B417" s="262" t="inlineStr"/>
      <c r="C417" s="262" t="inlineStr">
        <is>
          <t xml:space="preserve">             4</t>
        </is>
      </c>
      <c r="H417" s="262" t="inlineStr">
        <is>
          <t>М</t>
        </is>
      </c>
      <c r="K417" s="262" t="inlineStr"/>
      <c r="M417" s="246" t="inlineStr"/>
      <c r="O417" s="246" t="inlineStr"/>
      <c r="P417" s="246" t="inlineStr"/>
      <c r="Q417" s="246" t="inlineStr"/>
      <c r="R417" s="246" t="inlineStr"/>
      <c r="S417" s="246" t="inlineStr"/>
      <c r="W417" s="246" t="inlineStr"/>
      <c r="Y417" s="273" t="n">
        <v>6.91</v>
      </c>
    </row>
    <row r="418" ht="12.2" customHeight="1" s="206">
      <c r="A418" s="262" t="inlineStr"/>
      <c r="B418" s="262" t="inlineStr"/>
      <c r="C418" s="262" t="inlineStr">
        <is>
          <t>01.7.03.04-0001</t>
        </is>
      </c>
      <c r="H418" s="262" t="inlineStr">
        <is>
          <t>Электроэнергия</t>
        </is>
      </c>
      <c r="K418" s="262" t="inlineStr">
        <is>
          <t>кВт-ч</t>
        </is>
      </c>
      <c r="M418" s="274" t="n">
        <v>4.935</v>
      </c>
      <c r="O418" s="246" t="inlineStr"/>
      <c r="P418" s="274" t="n">
        <v>0.987</v>
      </c>
      <c r="Q418" s="246" t="inlineStr"/>
      <c r="R418" s="246" t="inlineStr"/>
      <c r="S418" s="272" t="n">
        <v>7</v>
      </c>
      <c r="W418" s="246" t="inlineStr"/>
      <c r="Y418" s="272" t="n">
        <v>6.91</v>
      </c>
    </row>
    <row r="419" ht="12.2" customHeight="1" s="206">
      <c r="A419" s="262" t="inlineStr"/>
      <c r="B419" s="262" t="inlineStr"/>
      <c r="C419" s="262" t="inlineStr"/>
      <c r="H419" s="284" t="inlineStr">
        <is>
          <t>Итого прямые затраты</t>
        </is>
      </c>
      <c r="I419" s="255" t="n"/>
      <c r="J419" s="255" t="n"/>
      <c r="K419" s="285" t="inlineStr"/>
      <c r="L419" s="255" t="n"/>
      <c r="M419" s="285" t="inlineStr"/>
      <c r="N419" s="255" t="n"/>
      <c r="O419" s="285" t="inlineStr"/>
      <c r="P419" s="285" t="inlineStr"/>
      <c r="Q419" s="285" t="inlineStr"/>
      <c r="R419" s="285" t="inlineStr"/>
      <c r="S419" s="285" t="inlineStr"/>
      <c r="T419" s="255" t="n"/>
      <c r="U419" s="255" t="n"/>
      <c r="V419" s="255" t="n"/>
      <c r="W419" s="285" t="inlineStr"/>
      <c r="X419" s="255" t="n"/>
      <c r="Y419" s="286" t="n">
        <v>396.64</v>
      </c>
      <c r="Z419" s="255" t="n"/>
      <c r="AA419" s="255" t="n"/>
      <c r="AB419" s="255" t="n"/>
    </row>
    <row r="420" ht="12.2" customHeight="1" s="206">
      <c r="C420" s="262" t="inlineStr"/>
      <c r="H420" s="262" t="inlineStr">
        <is>
          <t>ФОТ</t>
        </is>
      </c>
      <c r="K420" s="262" t="inlineStr"/>
      <c r="M420" s="246" t="inlineStr"/>
      <c r="O420" s="246" t="inlineStr"/>
      <c r="P420" s="246" t="inlineStr"/>
      <c r="Q420" s="262" t="inlineStr"/>
      <c r="R420" s="262" t="inlineStr"/>
      <c r="S420" s="262" t="inlineStr"/>
      <c r="W420" s="262" t="inlineStr"/>
      <c r="Y420" s="272" t="n">
        <v>389.73</v>
      </c>
    </row>
    <row r="421" ht="61.35" customHeight="1" s="206">
      <c r="C421" s="262" t="inlineStr">
        <is>
          <t>812/пр_2020_прил._т._п.16_гр.3</t>
        </is>
      </c>
      <c r="H421" s="262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421" s="262" t="inlineStr">
        <is>
          <t>%</t>
        </is>
      </c>
      <c r="M421" s="283" t="n">
        <v>121</v>
      </c>
      <c r="O421" s="246" t="inlineStr"/>
      <c r="P421" s="272" t="n">
        <v>121</v>
      </c>
      <c r="Q421" s="262" t="inlineStr"/>
      <c r="R421" s="262" t="inlineStr"/>
      <c r="S421" s="262" t="inlineStr"/>
      <c r="W421" s="262" t="inlineStr"/>
      <c r="Y421" s="272" t="n">
        <v>471.57</v>
      </c>
    </row>
    <row r="422" ht="61.35" customHeight="1" s="206">
      <c r="C422" s="262" t="inlineStr">
        <is>
          <t>774/пр_2020_прил._т._п.16_гр.3</t>
        </is>
      </c>
      <c r="H422" s="262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422" s="262" t="inlineStr">
        <is>
          <t>%</t>
        </is>
      </c>
      <c r="M422" s="283" t="n">
        <v>72</v>
      </c>
      <c r="O422" s="246" t="inlineStr"/>
      <c r="P422" s="272" t="n">
        <v>72</v>
      </c>
      <c r="Q422" s="262" t="inlineStr"/>
      <c r="R422" s="262" t="inlineStr"/>
      <c r="S422" s="262" t="inlineStr"/>
      <c r="W422" s="262" t="inlineStr"/>
      <c r="Y422" s="272" t="n">
        <v>280.61</v>
      </c>
    </row>
    <row r="423">
      <c r="A423" s="287" t="n"/>
      <c r="B423" s="287" t="n"/>
      <c r="C423" s="287" t="n"/>
      <c r="D423" s="287" t="n"/>
      <c r="E423" s="287" t="n"/>
      <c r="F423" s="287" t="n"/>
      <c r="G423" s="287" t="n"/>
      <c r="H423" s="287" t="n"/>
      <c r="I423" s="287" t="n"/>
      <c r="J423" s="287" t="n"/>
      <c r="K423" s="287" t="n"/>
      <c r="L423" s="287" t="n"/>
      <c r="M423" s="287" t="n"/>
      <c r="N423" s="287" t="n"/>
      <c r="O423" s="287" t="n"/>
      <c r="P423" s="287" t="n"/>
      <c r="Q423" s="287" t="n"/>
      <c r="R423" s="287" t="n"/>
      <c r="S423" s="287" t="n"/>
      <c r="T423" s="287" t="n"/>
      <c r="U423" s="287" t="n"/>
      <c r="V423" s="287" t="n"/>
      <c r="W423" s="287" t="n"/>
      <c r="X423" s="287" t="n"/>
      <c r="Y423" s="287" t="n"/>
      <c r="Z423" s="287" t="n"/>
      <c r="AA423" s="287" t="n"/>
      <c r="AB423" s="287" t="n"/>
    </row>
    <row r="424" ht="12.2" customHeight="1" s="206">
      <c r="H424" s="271" t="inlineStr">
        <is>
          <t>Всего по позиции</t>
        </is>
      </c>
      <c r="R424" s="262" t="inlineStr"/>
      <c r="S424" s="273" t="n">
        <v>5744.1</v>
      </c>
      <c r="W424" s="262" t="inlineStr"/>
      <c r="Y424" s="273" t="n">
        <v>1148.82</v>
      </c>
    </row>
    <row r="425" ht="48.95" customHeight="1" s="206">
      <c r="A425" s="262" t="inlineStr">
        <is>
          <t>24</t>
        </is>
      </c>
      <c r="B425" s="271" t="inlineStr">
        <is>
          <t>24</t>
        </is>
      </c>
      <c r="C425" s="271" t="inlineStr">
        <is>
          <t>ГЭСН 16-04-006-03</t>
        </is>
      </c>
      <c r="H425" s="271" t="inlineStr">
        <is>
      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32 мм</t>
        </is>
      </c>
      <c r="K425" s="271" t="inlineStr">
        <is>
          <t>100 соединений</t>
        </is>
      </c>
      <c r="M425" s="272" t="n">
        <v>0.17</v>
      </c>
      <c r="O425" s="246" t="inlineStr"/>
      <c r="P425" s="273" t="n">
        <v>0.17</v>
      </c>
      <c r="Q425" s="246" t="inlineStr"/>
      <c r="R425" s="246" t="inlineStr"/>
      <c r="S425" s="246" t="inlineStr"/>
      <c r="W425" s="246" t="inlineStr"/>
      <c r="Y425" s="246" t="inlineStr"/>
    </row>
    <row r="426" ht="12.2" customHeight="1" s="206">
      <c r="A426" s="262" t="inlineStr"/>
      <c r="B426" s="262" t="inlineStr"/>
      <c r="C426" s="262" t="inlineStr">
        <is>
          <t xml:space="preserve">             1</t>
        </is>
      </c>
      <c r="H426" s="262" t="inlineStr">
        <is>
          <t>ОТ(ЗТ)</t>
        </is>
      </c>
      <c r="K426" s="262" t="inlineStr">
        <is>
          <t>чел.-ч</t>
        </is>
      </c>
      <c r="M426" s="246" t="inlineStr"/>
      <c r="O426" s="246" t="inlineStr"/>
      <c r="P426" s="279" t="n">
        <v>0.4862</v>
      </c>
      <c r="Q426" s="246" t="inlineStr"/>
      <c r="R426" s="246" t="inlineStr"/>
      <c r="S426" s="246" t="inlineStr"/>
      <c r="W426" s="246" t="inlineStr"/>
      <c r="Y426" s="273" t="n">
        <v>274.62</v>
      </c>
    </row>
    <row r="427" ht="12.2" customHeight="1" s="206">
      <c r="A427" s="262" t="inlineStr"/>
      <c r="B427" s="262" t="inlineStr"/>
      <c r="C427" s="262" t="inlineStr">
        <is>
          <t>1-100-44</t>
        </is>
      </c>
      <c r="H427" s="262" t="inlineStr">
        <is>
          <t>Средний разряд работы 4,4</t>
        </is>
      </c>
      <c r="K427" s="262" t="inlineStr">
        <is>
          <t>чел.-ч</t>
        </is>
      </c>
      <c r="M427" s="272" t="n">
        <v>2.86</v>
      </c>
      <c r="O427" s="246" t="inlineStr"/>
      <c r="P427" s="279" t="n">
        <v>0.4862</v>
      </c>
      <c r="Q427" s="246" t="inlineStr"/>
      <c r="R427" s="246" t="inlineStr"/>
      <c r="S427" s="272" t="n">
        <v>564.83</v>
      </c>
      <c r="W427" s="246" t="inlineStr"/>
      <c r="Y427" s="272" t="n">
        <v>274.62</v>
      </c>
    </row>
    <row r="428" ht="12.2" customHeight="1" s="206">
      <c r="A428" s="262" t="inlineStr"/>
      <c r="B428" s="262" t="inlineStr"/>
      <c r="C428" s="262" t="inlineStr">
        <is>
          <t xml:space="preserve">             4</t>
        </is>
      </c>
      <c r="H428" s="262" t="inlineStr">
        <is>
          <t>М</t>
        </is>
      </c>
      <c r="K428" s="262" t="inlineStr"/>
      <c r="M428" s="246" t="inlineStr"/>
      <c r="O428" s="246" t="inlineStr"/>
      <c r="P428" s="246" t="inlineStr"/>
      <c r="Q428" s="246" t="inlineStr"/>
      <c r="R428" s="246" t="inlineStr"/>
      <c r="S428" s="246" t="inlineStr"/>
      <c r="W428" s="246" t="inlineStr"/>
      <c r="Y428" s="273" t="n">
        <v>5.12</v>
      </c>
    </row>
    <row r="429" ht="12.2" customHeight="1" s="206">
      <c r="A429" s="262" t="inlineStr"/>
      <c r="B429" s="262" t="inlineStr"/>
      <c r="C429" s="262" t="inlineStr">
        <is>
          <t>01.7.03.04-0001</t>
        </is>
      </c>
      <c r="H429" s="262" t="inlineStr">
        <is>
          <t>Электроэнергия</t>
        </is>
      </c>
      <c r="K429" s="262" t="inlineStr">
        <is>
          <t>кВт-ч</t>
        </is>
      </c>
      <c r="M429" s="274" t="n">
        <v>4.305</v>
      </c>
      <c r="O429" s="246" t="inlineStr"/>
      <c r="P429" s="281" t="n">
        <v>0.73185</v>
      </c>
      <c r="Q429" s="246" t="inlineStr"/>
      <c r="R429" s="246" t="inlineStr"/>
      <c r="S429" s="272" t="n">
        <v>7</v>
      </c>
      <c r="W429" s="246" t="inlineStr"/>
      <c r="Y429" s="272" t="n">
        <v>5.12</v>
      </c>
    </row>
    <row r="430" ht="12.2" customHeight="1" s="206">
      <c r="A430" s="262" t="inlineStr"/>
      <c r="B430" s="262" t="inlineStr"/>
      <c r="C430" s="262" t="inlineStr"/>
      <c r="H430" s="284" t="inlineStr">
        <is>
          <t>Итого прямые затраты</t>
        </is>
      </c>
      <c r="I430" s="255" t="n"/>
      <c r="J430" s="255" t="n"/>
      <c r="K430" s="285" t="inlineStr"/>
      <c r="L430" s="255" t="n"/>
      <c r="M430" s="285" t="inlineStr"/>
      <c r="N430" s="255" t="n"/>
      <c r="O430" s="285" t="inlineStr"/>
      <c r="P430" s="285" t="inlineStr"/>
      <c r="Q430" s="285" t="inlineStr"/>
      <c r="R430" s="285" t="inlineStr"/>
      <c r="S430" s="285" t="inlineStr"/>
      <c r="T430" s="255" t="n"/>
      <c r="U430" s="255" t="n"/>
      <c r="V430" s="255" t="n"/>
      <c r="W430" s="285" t="inlineStr"/>
      <c r="X430" s="255" t="n"/>
      <c r="Y430" s="286" t="n">
        <v>279.74</v>
      </c>
      <c r="Z430" s="255" t="n"/>
      <c r="AA430" s="255" t="n"/>
      <c r="AB430" s="255" t="n"/>
    </row>
    <row r="431" ht="12.2" customHeight="1" s="206">
      <c r="C431" s="262" t="inlineStr"/>
      <c r="H431" s="262" t="inlineStr">
        <is>
          <t>ФОТ</t>
        </is>
      </c>
      <c r="K431" s="262" t="inlineStr"/>
      <c r="M431" s="246" t="inlineStr"/>
      <c r="O431" s="246" t="inlineStr"/>
      <c r="P431" s="246" t="inlineStr"/>
      <c r="Q431" s="262" t="inlineStr"/>
      <c r="R431" s="262" t="inlineStr"/>
      <c r="S431" s="262" t="inlineStr"/>
      <c r="W431" s="262" t="inlineStr"/>
      <c r="Y431" s="272" t="n">
        <v>274.62</v>
      </c>
    </row>
    <row r="432" ht="61.35" customHeight="1" s="206">
      <c r="C432" s="262" t="inlineStr">
        <is>
          <t>812/пр_2020_прил._т._п.16_гр.3</t>
        </is>
      </c>
      <c r="H432" s="262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432" s="262" t="inlineStr">
        <is>
          <t>%</t>
        </is>
      </c>
      <c r="M432" s="283" t="n">
        <v>121</v>
      </c>
      <c r="O432" s="246" t="inlineStr"/>
      <c r="P432" s="272" t="n">
        <v>121</v>
      </c>
      <c r="Q432" s="262" t="inlineStr"/>
      <c r="R432" s="262" t="inlineStr"/>
      <c r="S432" s="262" t="inlineStr"/>
      <c r="W432" s="262" t="inlineStr"/>
      <c r="Y432" s="272" t="n">
        <v>332.29</v>
      </c>
    </row>
    <row r="433" ht="61.35" customHeight="1" s="206">
      <c r="C433" s="262" t="inlineStr">
        <is>
          <t>774/пр_2020_прил._т._п.16_гр.3</t>
        </is>
      </c>
      <c r="H433" s="262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433" s="262" t="inlineStr">
        <is>
          <t>%</t>
        </is>
      </c>
      <c r="M433" s="283" t="n">
        <v>72</v>
      </c>
      <c r="O433" s="246" t="inlineStr"/>
      <c r="P433" s="272" t="n">
        <v>72</v>
      </c>
      <c r="Q433" s="262" t="inlineStr"/>
      <c r="R433" s="262" t="inlineStr"/>
      <c r="S433" s="262" t="inlineStr"/>
      <c r="W433" s="262" t="inlineStr"/>
      <c r="Y433" s="272" t="n">
        <v>197.73</v>
      </c>
    </row>
    <row r="434">
      <c r="A434" s="287" t="n"/>
      <c r="B434" s="287" t="n"/>
      <c r="C434" s="287" t="n"/>
      <c r="D434" s="287" t="n"/>
      <c r="E434" s="287" t="n"/>
      <c r="F434" s="287" t="n"/>
      <c r="G434" s="287" t="n"/>
      <c r="H434" s="287" t="n"/>
      <c r="I434" s="287" t="n"/>
      <c r="J434" s="287" t="n"/>
      <c r="K434" s="287" t="n"/>
      <c r="L434" s="287" t="n"/>
      <c r="M434" s="287" t="n"/>
      <c r="N434" s="287" t="n"/>
      <c r="O434" s="287" t="n"/>
      <c r="P434" s="287" t="n"/>
      <c r="Q434" s="287" t="n"/>
      <c r="R434" s="287" t="n"/>
      <c r="S434" s="287" t="n"/>
      <c r="T434" s="287" t="n"/>
      <c r="U434" s="287" t="n"/>
      <c r="V434" s="287" t="n"/>
      <c r="W434" s="287" t="n"/>
      <c r="X434" s="287" t="n"/>
      <c r="Y434" s="287" t="n"/>
      <c r="Z434" s="287" t="n"/>
      <c r="AA434" s="287" t="n"/>
      <c r="AB434" s="287" t="n"/>
    </row>
    <row r="435" ht="12.2" customHeight="1" s="206">
      <c r="H435" s="271" t="inlineStr">
        <is>
          <t>Всего по позиции</t>
        </is>
      </c>
      <c r="R435" s="262" t="inlineStr"/>
      <c r="S435" s="273" t="n">
        <v>4763.29</v>
      </c>
      <c r="W435" s="262" t="inlineStr"/>
      <c r="Y435" s="273" t="n">
        <v>809.76</v>
      </c>
    </row>
    <row r="436" ht="48.95" customHeight="1" s="206">
      <c r="A436" s="262" t="inlineStr">
        <is>
          <t>25</t>
        </is>
      </c>
      <c r="B436" s="271" t="inlineStr">
        <is>
          <t>25</t>
        </is>
      </c>
      <c r="C436" s="271" t="inlineStr">
        <is>
          <t>ГЭСН 16-04-006-02</t>
        </is>
      </c>
      <c r="H436" s="271" t="inlineStr">
        <is>
      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25 мм</t>
        </is>
      </c>
      <c r="K436" s="271" t="inlineStr">
        <is>
          <t>100 соединений</t>
        </is>
      </c>
      <c r="M436" s="272" t="n">
        <v>0.02</v>
      </c>
      <c r="O436" s="246" t="inlineStr"/>
      <c r="P436" s="273" t="n">
        <v>0.02</v>
      </c>
      <c r="Q436" s="246" t="inlineStr"/>
      <c r="R436" s="246" t="inlineStr"/>
      <c r="S436" s="246" t="inlineStr"/>
      <c r="W436" s="246" t="inlineStr"/>
      <c r="Y436" s="246" t="inlineStr"/>
    </row>
    <row r="437" ht="12.2" customHeight="1" s="206">
      <c r="A437" s="262" t="inlineStr"/>
      <c r="B437" s="262" t="inlineStr"/>
      <c r="C437" s="262" t="inlineStr">
        <is>
          <t xml:space="preserve">             1</t>
        </is>
      </c>
      <c r="H437" s="262" t="inlineStr">
        <is>
          <t>ОТ(ЗТ)</t>
        </is>
      </c>
      <c r="K437" s="262" t="inlineStr">
        <is>
          <t>чел.-ч</t>
        </is>
      </c>
      <c r="M437" s="246" t="inlineStr"/>
      <c r="O437" s="246" t="inlineStr"/>
      <c r="P437" s="279" t="n">
        <v>0.0468</v>
      </c>
      <c r="Q437" s="246" t="inlineStr"/>
      <c r="R437" s="246" t="inlineStr"/>
      <c r="S437" s="246" t="inlineStr"/>
      <c r="W437" s="246" t="inlineStr"/>
      <c r="Y437" s="273" t="n">
        <v>26.43</v>
      </c>
    </row>
    <row r="438" ht="12.2" customHeight="1" s="206">
      <c r="A438" s="262" t="inlineStr"/>
      <c r="B438" s="262" t="inlineStr"/>
      <c r="C438" s="262" t="inlineStr">
        <is>
          <t>1-100-44</t>
        </is>
      </c>
      <c r="H438" s="262" t="inlineStr">
        <is>
          <t>Средний разряд работы 4,4</t>
        </is>
      </c>
      <c r="K438" s="262" t="inlineStr">
        <is>
          <t>чел.-ч</t>
        </is>
      </c>
      <c r="M438" s="272" t="n">
        <v>2.34</v>
      </c>
      <c r="O438" s="246" t="inlineStr"/>
      <c r="P438" s="279" t="n">
        <v>0.0468</v>
      </c>
      <c r="Q438" s="246" t="inlineStr"/>
      <c r="R438" s="246" t="inlineStr"/>
      <c r="S438" s="272" t="n">
        <v>564.83</v>
      </c>
      <c r="W438" s="246" t="inlineStr"/>
      <c r="Y438" s="272" t="n">
        <v>26.43</v>
      </c>
    </row>
    <row r="439" ht="12.2" customHeight="1" s="206">
      <c r="A439" s="262" t="inlineStr"/>
      <c r="B439" s="262" t="inlineStr"/>
      <c r="C439" s="262" t="inlineStr">
        <is>
          <t xml:space="preserve">             4</t>
        </is>
      </c>
      <c r="H439" s="262" t="inlineStr">
        <is>
          <t>М</t>
        </is>
      </c>
      <c r="K439" s="262" t="inlineStr"/>
      <c r="M439" s="246" t="inlineStr"/>
      <c r="O439" s="246" t="inlineStr"/>
      <c r="P439" s="246" t="inlineStr"/>
      <c r="Q439" s="246" t="inlineStr"/>
      <c r="R439" s="246" t="inlineStr"/>
      <c r="S439" s="246" t="inlineStr"/>
      <c r="W439" s="246" t="inlineStr"/>
      <c r="Y439" s="273" t="n">
        <v>0.49</v>
      </c>
    </row>
    <row r="440" ht="12.2" customHeight="1" s="206">
      <c r="A440" s="262" t="inlineStr"/>
      <c r="B440" s="262" t="inlineStr"/>
      <c r="C440" s="262" t="inlineStr">
        <is>
          <t>01.7.03.04-0001</t>
        </is>
      </c>
      <c r="H440" s="262" t="inlineStr">
        <is>
          <t>Электроэнергия</t>
        </is>
      </c>
      <c r="K440" s="262" t="inlineStr">
        <is>
          <t>кВт-ч</t>
        </is>
      </c>
      <c r="M440" s="275" t="n">
        <v>3.5</v>
      </c>
      <c r="O440" s="246" t="inlineStr"/>
      <c r="P440" s="272" t="n">
        <v>0.07000000000000001</v>
      </c>
      <c r="Q440" s="246" t="inlineStr"/>
      <c r="R440" s="246" t="inlineStr"/>
      <c r="S440" s="272" t="n">
        <v>7</v>
      </c>
      <c r="W440" s="246" t="inlineStr"/>
      <c r="Y440" s="272" t="n">
        <v>0.49</v>
      </c>
    </row>
    <row r="441" ht="12.2" customHeight="1" s="206">
      <c r="A441" s="262" t="inlineStr"/>
      <c r="B441" s="262" t="inlineStr"/>
      <c r="C441" s="262" t="inlineStr"/>
      <c r="H441" s="284" t="inlineStr">
        <is>
          <t>Итого прямые затраты</t>
        </is>
      </c>
      <c r="I441" s="255" t="n"/>
      <c r="J441" s="255" t="n"/>
      <c r="K441" s="285" t="inlineStr"/>
      <c r="L441" s="255" t="n"/>
      <c r="M441" s="285" t="inlineStr"/>
      <c r="N441" s="255" t="n"/>
      <c r="O441" s="285" t="inlineStr"/>
      <c r="P441" s="285" t="inlineStr"/>
      <c r="Q441" s="285" t="inlineStr"/>
      <c r="R441" s="285" t="inlineStr"/>
      <c r="S441" s="285" t="inlineStr"/>
      <c r="T441" s="255" t="n"/>
      <c r="U441" s="255" t="n"/>
      <c r="V441" s="255" t="n"/>
      <c r="W441" s="285" t="inlineStr"/>
      <c r="X441" s="255" t="n"/>
      <c r="Y441" s="286" t="n">
        <v>26.92</v>
      </c>
      <c r="Z441" s="255" t="n"/>
      <c r="AA441" s="255" t="n"/>
      <c r="AB441" s="255" t="n"/>
    </row>
    <row r="442" ht="12.2" customHeight="1" s="206">
      <c r="C442" s="262" t="inlineStr"/>
      <c r="H442" s="262" t="inlineStr">
        <is>
          <t>ФОТ</t>
        </is>
      </c>
      <c r="K442" s="262" t="inlineStr"/>
      <c r="M442" s="246" t="inlineStr"/>
      <c r="O442" s="246" t="inlineStr"/>
      <c r="P442" s="246" t="inlineStr"/>
      <c r="Q442" s="262" t="inlineStr"/>
      <c r="R442" s="262" t="inlineStr"/>
      <c r="S442" s="262" t="inlineStr"/>
      <c r="W442" s="262" t="inlineStr"/>
      <c r="Y442" s="272" t="n">
        <v>26.43</v>
      </c>
    </row>
    <row r="443" ht="61.35" customHeight="1" s="206">
      <c r="C443" s="262" t="inlineStr">
        <is>
          <t>812/пр_2020_прил._т._п.16_гр.3</t>
        </is>
      </c>
      <c r="H443" s="262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443" s="262" t="inlineStr">
        <is>
          <t>%</t>
        </is>
      </c>
      <c r="M443" s="283" t="n">
        <v>121</v>
      </c>
      <c r="O443" s="246" t="inlineStr"/>
      <c r="P443" s="272" t="n">
        <v>121</v>
      </c>
      <c r="Q443" s="262" t="inlineStr"/>
      <c r="R443" s="262" t="inlineStr"/>
      <c r="S443" s="262" t="inlineStr"/>
      <c r="W443" s="262" t="inlineStr"/>
      <c r="Y443" s="272" t="n">
        <v>31.98</v>
      </c>
    </row>
    <row r="444" ht="61.35" customHeight="1" s="206">
      <c r="C444" s="262" t="inlineStr">
        <is>
          <t>774/пр_2020_прил._т._п.16_гр.3</t>
        </is>
      </c>
      <c r="H444" s="262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444" s="262" t="inlineStr">
        <is>
          <t>%</t>
        </is>
      </c>
      <c r="M444" s="283" t="n">
        <v>72</v>
      </c>
      <c r="O444" s="246" t="inlineStr"/>
      <c r="P444" s="272" t="n">
        <v>72</v>
      </c>
      <c r="Q444" s="262" t="inlineStr"/>
      <c r="R444" s="262" t="inlineStr"/>
      <c r="S444" s="262" t="inlineStr"/>
      <c r="W444" s="262" t="inlineStr"/>
      <c r="Y444" s="272" t="n">
        <v>19.03</v>
      </c>
    </row>
    <row r="445">
      <c r="A445" s="287" t="n"/>
      <c r="B445" s="287" t="n"/>
      <c r="C445" s="287" t="n"/>
      <c r="D445" s="287" t="n"/>
      <c r="E445" s="287" t="n"/>
      <c r="F445" s="287" t="n"/>
      <c r="G445" s="287" t="n"/>
      <c r="H445" s="287" t="n"/>
      <c r="I445" s="287" t="n"/>
      <c r="J445" s="287" t="n"/>
      <c r="K445" s="287" t="n"/>
      <c r="L445" s="287" t="n"/>
      <c r="M445" s="287" t="n"/>
      <c r="N445" s="287" t="n"/>
      <c r="O445" s="287" t="n"/>
      <c r="P445" s="287" t="n"/>
      <c r="Q445" s="287" t="n"/>
      <c r="R445" s="287" t="n"/>
      <c r="S445" s="287" t="n"/>
      <c r="T445" s="287" t="n"/>
      <c r="U445" s="287" t="n"/>
      <c r="V445" s="287" t="n"/>
      <c r="W445" s="287" t="n"/>
      <c r="X445" s="287" t="n"/>
      <c r="Y445" s="287" t="n"/>
      <c r="Z445" s="287" t="n"/>
      <c r="AA445" s="287" t="n"/>
      <c r="AB445" s="287" t="n"/>
    </row>
    <row r="446" ht="12.2" customHeight="1" s="206">
      <c r="H446" s="271" t="inlineStr">
        <is>
          <t>Всего по позиции</t>
        </is>
      </c>
      <c r="R446" s="262" t="inlineStr"/>
      <c r="S446" s="273" t="n">
        <v>3896.5</v>
      </c>
      <c r="W446" s="262" t="inlineStr"/>
      <c r="Y446" s="273" t="n">
        <v>77.93000000000001</v>
      </c>
    </row>
    <row r="447" ht="48.95" customHeight="1" s="206">
      <c r="A447" s="262" t="inlineStr">
        <is>
          <t>26</t>
        </is>
      </c>
      <c r="B447" s="271" t="inlineStr">
        <is>
          <t>26</t>
        </is>
      </c>
      <c r="C447" s="271" t="inlineStr">
        <is>
          <t>ГЭСН 16-04-006-01</t>
        </is>
      </c>
      <c r="H447" s="271" t="inlineStr">
        <is>
      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20 мм</t>
        </is>
      </c>
      <c r="K447" s="271" t="inlineStr">
        <is>
          <t>100 соединений</t>
        </is>
      </c>
      <c r="M447" s="275" t="n">
        <v>0.2</v>
      </c>
      <c r="O447" s="246" t="inlineStr"/>
      <c r="P447" s="273" t="n">
        <v>0.2</v>
      </c>
      <c r="Q447" s="246" t="inlineStr"/>
      <c r="R447" s="246" t="inlineStr"/>
      <c r="S447" s="246" t="inlineStr"/>
      <c r="W447" s="246" t="inlineStr"/>
      <c r="Y447" s="246" t="inlineStr"/>
    </row>
    <row r="448" ht="12.2" customHeight="1" s="206">
      <c r="A448" s="262" t="inlineStr"/>
      <c r="B448" s="262" t="inlineStr"/>
      <c r="C448" s="262" t="inlineStr">
        <is>
          <t xml:space="preserve">             1</t>
        </is>
      </c>
      <c r="H448" s="262" t="inlineStr">
        <is>
          <t>ОТ(ЗТ)</t>
        </is>
      </c>
      <c r="K448" s="262" t="inlineStr">
        <is>
          <t>чел.-ч</t>
        </is>
      </c>
      <c r="M448" s="246" t="inlineStr"/>
      <c r="O448" s="246" t="inlineStr"/>
      <c r="P448" s="274" t="n">
        <v>0.312</v>
      </c>
      <c r="Q448" s="246" t="inlineStr"/>
      <c r="R448" s="246" t="inlineStr"/>
      <c r="S448" s="246" t="inlineStr"/>
      <c r="W448" s="246" t="inlineStr"/>
      <c r="Y448" s="273" t="n">
        <v>178.71</v>
      </c>
    </row>
    <row r="449" ht="12.2" customHeight="1" s="206">
      <c r="A449" s="262" t="inlineStr"/>
      <c r="B449" s="262" t="inlineStr"/>
      <c r="C449" s="262" t="inlineStr">
        <is>
          <t>1-100-45</t>
        </is>
      </c>
      <c r="H449" s="262" t="inlineStr">
        <is>
          <t>Средний разряд работы 4,5</t>
        </is>
      </c>
      <c r="K449" s="262" t="inlineStr">
        <is>
          <t>чел.-ч</t>
        </is>
      </c>
      <c r="M449" s="272" t="n">
        <v>1.56</v>
      </c>
      <c r="O449" s="246" t="inlineStr"/>
      <c r="P449" s="274" t="n">
        <v>0.312</v>
      </c>
      <c r="Q449" s="246" t="inlineStr"/>
      <c r="R449" s="246" t="inlineStr"/>
      <c r="S449" s="272" t="n">
        <v>572.79</v>
      </c>
      <c r="W449" s="246" t="inlineStr"/>
      <c r="Y449" s="272" t="n">
        <v>178.71</v>
      </c>
    </row>
    <row r="450" ht="12.2" customHeight="1" s="206">
      <c r="A450" s="262" t="inlineStr"/>
      <c r="B450" s="262" t="inlineStr"/>
      <c r="C450" s="262" t="inlineStr">
        <is>
          <t xml:space="preserve">             4</t>
        </is>
      </c>
      <c r="H450" s="262" t="inlineStr">
        <is>
          <t>М</t>
        </is>
      </c>
      <c r="K450" s="262" t="inlineStr"/>
      <c r="M450" s="246" t="inlineStr"/>
      <c r="O450" s="246" t="inlineStr"/>
      <c r="P450" s="246" t="inlineStr"/>
      <c r="Q450" s="246" t="inlineStr"/>
      <c r="R450" s="246" t="inlineStr"/>
      <c r="S450" s="246" t="inlineStr"/>
      <c r="W450" s="246" t="inlineStr"/>
      <c r="Y450" s="273" t="n">
        <v>3.43</v>
      </c>
    </row>
    <row r="451" ht="12.2" customHeight="1" s="206">
      <c r="A451" s="262" t="inlineStr"/>
      <c r="B451" s="262" t="inlineStr"/>
      <c r="C451" s="262" t="inlineStr">
        <is>
          <t>01.7.03.04-0001</t>
        </is>
      </c>
      <c r="H451" s="262" t="inlineStr">
        <is>
          <t>Электроэнергия</t>
        </is>
      </c>
      <c r="K451" s="262" t="inlineStr">
        <is>
          <t>кВт-ч</t>
        </is>
      </c>
      <c r="M451" s="272" t="n">
        <v>2.45</v>
      </c>
      <c r="O451" s="246" t="inlineStr"/>
      <c r="P451" s="272" t="n">
        <v>0.49</v>
      </c>
      <c r="Q451" s="246" t="inlineStr"/>
      <c r="R451" s="246" t="inlineStr"/>
      <c r="S451" s="272" t="n">
        <v>7</v>
      </c>
      <c r="W451" s="246" t="inlineStr"/>
      <c r="Y451" s="272" t="n">
        <v>3.43</v>
      </c>
    </row>
    <row r="452" ht="12.2" customHeight="1" s="206">
      <c r="A452" s="262" t="inlineStr"/>
      <c r="B452" s="262" t="inlineStr"/>
      <c r="C452" s="262" t="inlineStr"/>
      <c r="H452" s="284" t="inlineStr">
        <is>
          <t>Итого прямые затраты</t>
        </is>
      </c>
      <c r="I452" s="255" t="n"/>
      <c r="J452" s="255" t="n"/>
      <c r="K452" s="285" t="inlineStr"/>
      <c r="L452" s="255" t="n"/>
      <c r="M452" s="285" t="inlineStr"/>
      <c r="N452" s="255" t="n"/>
      <c r="O452" s="285" t="inlineStr"/>
      <c r="P452" s="285" t="inlineStr"/>
      <c r="Q452" s="285" t="inlineStr"/>
      <c r="R452" s="285" t="inlineStr"/>
      <c r="S452" s="285" t="inlineStr"/>
      <c r="T452" s="255" t="n"/>
      <c r="U452" s="255" t="n"/>
      <c r="V452" s="255" t="n"/>
      <c r="W452" s="285" t="inlineStr"/>
      <c r="X452" s="255" t="n"/>
      <c r="Y452" s="286" t="n">
        <v>182.14</v>
      </c>
      <c r="Z452" s="255" t="n"/>
      <c r="AA452" s="255" t="n"/>
      <c r="AB452" s="255" t="n"/>
    </row>
    <row r="453" ht="12.2" customHeight="1" s="206">
      <c r="C453" s="262" t="inlineStr"/>
      <c r="H453" s="262" t="inlineStr">
        <is>
          <t>ФОТ</t>
        </is>
      </c>
      <c r="K453" s="262" t="inlineStr"/>
      <c r="M453" s="246" t="inlineStr"/>
      <c r="O453" s="246" t="inlineStr"/>
      <c r="P453" s="246" t="inlineStr"/>
      <c r="Q453" s="262" t="inlineStr"/>
      <c r="R453" s="262" t="inlineStr"/>
      <c r="S453" s="262" t="inlineStr"/>
      <c r="W453" s="262" t="inlineStr"/>
      <c r="Y453" s="272" t="n">
        <v>178.71</v>
      </c>
    </row>
    <row r="454" ht="61.35" customHeight="1" s="206">
      <c r="C454" s="262" t="inlineStr">
        <is>
          <t>812/пр_2020_прил._т._п.16_гр.3</t>
        </is>
      </c>
      <c r="H454" s="262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454" s="262" t="inlineStr">
        <is>
          <t>%</t>
        </is>
      </c>
      <c r="M454" s="283" t="n">
        <v>121</v>
      </c>
      <c r="O454" s="246" t="inlineStr"/>
      <c r="P454" s="272" t="n">
        <v>121</v>
      </c>
      <c r="Q454" s="262" t="inlineStr"/>
      <c r="R454" s="262" t="inlineStr"/>
      <c r="S454" s="262" t="inlineStr"/>
      <c r="W454" s="262" t="inlineStr"/>
      <c r="Y454" s="272" t="n">
        <v>216.24</v>
      </c>
    </row>
    <row r="455" ht="61.35" customHeight="1" s="206">
      <c r="C455" s="262" t="inlineStr">
        <is>
          <t>774/пр_2020_прил._т._п.16_гр.3</t>
        </is>
      </c>
      <c r="H455" s="262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455" s="262" t="inlineStr">
        <is>
          <t>%</t>
        </is>
      </c>
      <c r="M455" s="283" t="n">
        <v>72</v>
      </c>
      <c r="O455" s="246" t="inlineStr"/>
      <c r="P455" s="272" t="n">
        <v>72</v>
      </c>
      <c r="Q455" s="262" t="inlineStr"/>
      <c r="R455" s="262" t="inlineStr"/>
      <c r="S455" s="262" t="inlineStr"/>
      <c r="W455" s="262" t="inlineStr"/>
      <c r="Y455" s="272" t="n">
        <v>128.67</v>
      </c>
    </row>
    <row r="456">
      <c r="A456" s="287" t="n"/>
      <c r="B456" s="287" t="n"/>
      <c r="C456" s="287" t="n"/>
      <c r="D456" s="287" t="n"/>
      <c r="E456" s="287" t="n"/>
      <c r="F456" s="287" t="n"/>
      <c r="G456" s="287" t="n"/>
      <c r="H456" s="287" t="n"/>
      <c r="I456" s="287" t="n"/>
      <c r="J456" s="287" t="n"/>
      <c r="K456" s="287" t="n"/>
      <c r="L456" s="287" t="n"/>
      <c r="M456" s="287" t="n"/>
      <c r="N456" s="287" t="n"/>
      <c r="O456" s="287" t="n"/>
      <c r="P456" s="287" t="n"/>
      <c r="Q456" s="287" t="n"/>
      <c r="R456" s="287" t="n"/>
      <c r="S456" s="287" t="n"/>
      <c r="T456" s="287" t="n"/>
      <c r="U456" s="287" t="n"/>
      <c r="V456" s="287" t="n"/>
      <c r="W456" s="287" t="n"/>
      <c r="X456" s="287" t="n"/>
      <c r="Y456" s="287" t="n"/>
      <c r="Z456" s="287" t="n"/>
      <c r="AA456" s="287" t="n"/>
      <c r="AB456" s="287" t="n"/>
    </row>
    <row r="457" ht="12.2" customHeight="1" s="206">
      <c r="H457" s="271" t="inlineStr">
        <is>
          <t>Всего по позиции</t>
        </is>
      </c>
      <c r="R457" s="262" t="inlineStr"/>
      <c r="S457" s="273" t="n">
        <v>2635.25</v>
      </c>
      <c r="W457" s="262" t="inlineStr"/>
      <c r="Y457" s="273" t="n">
        <v>527.05</v>
      </c>
    </row>
    <row r="458" ht="12.2" customHeight="1" s="206">
      <c r="C458" s="289" t="inlineStr"/>
      <c r="H458" s="289" t="inlineStr">
        <is>
          <t>Итого по подразделу</t>
        </is>
      </c>
      <c r="P458" s="289" t="inlineStr"/>
      <c r="Q458" s="289" t="inlineStr"/>
      <c r="Y458" s="290" t="n">
        <v>66120.67</v>
      </c>
    </row>
    <row r="459">
      <c r="A459" s="287" t="n"/>
      <c r="B459" s="287" t="n"/>
      <c r="C459" s="287" t="n"/>
      <c r="D459" s="287" t="n"/>
      <c r="E459" s="287" t="n"/>
      <c r="F459" s="287" t="n"/>
      <c r="G459" s="287" t="n"/>
      <c r="H459" s="287" t="n"/>
      <c r="I459" s="287" t="n"/>
      <c r="J459" s="287" t="n"/>
      <c r="K459" s="287" t="n"/>
      <c r="L459" s="287" t="n"/>
      <c r="M459" s="287" t="n"/>
      <c r="N459" s="287" t="n"/>
      <c r="O459" s="287" t="n"/>
      <c r="P459" s="287" t="n"/>
      <c r="Q459" s="287" t="n"/>
      <c r="R459" s="287" t="n"/>
      <c r="S459" s="287" t="n"/>
      <c r="T459" s="287" t="n"/>
      <c r="U459" s="287" t="n"/>
      <c r="V459" s="287" t="n"/>
      <c r="W459" s="287" t="n"/>
      <c r="X459" s="287" t="n"/>
      <c r="Y459" s="287" t="n"/>
      <c r="Z459" s="287" t="n"/>
      <c r="AA459" s="287" t="n"/>
      <c r="AB459" s="287" t="n"/>
    </row>
    <row r="460" ht="12.2" customHeight="1" s="206">
      <c r="C460" s="262" t="inlineStr"/>
      <c r="H460" s="262" t="inlineStr">
        <is>
          <t>Итого прямые затраты по разделу "Комарова 17/2"</t>
        </is>
      </c>
      <c r="P460" s="262" t="inlineStr"/>
      <c r="Q460" s="262" t="inlineStr"/>
      <c r="Y460" s="272" t="n">
        <v>40424.06</v>
      </c>
    </row>
    <row r="461" ht="12.2" customHeight="1" s="206">
      <c r="C461" s="276" t="inlineStr"/>
      <c r="H461" s="276" t="inlineStr">
        <is>
          <t xml:space="preserve">   в том числе:</t>
        </is>
      </c>
      <c r="P461" s="276" t="inlineStr"/>
      <c r="Q461" s="276" t="inlineStr"/>
      <c r="Y461" s="277" t="inlineStr"/>
    </row>
    <row r="462" ht="12.2" customHeight="1" s="206">
      <c r="C462" s="262" t="inlineStr"/>
      <c r="H462" s="262" t="inlineStr">
        <is>
          <t xml:space="preserve">   оплата труда (ОТ)</t>
        </is>
      </c>
      <c r="P462" s="262" t="inlineStr"/>
      <c r="Q462" s="262" t="inlineStr"/>
      <c r="Y462" s="272" t="n">
        <v>16663.26</v>
      </c>
    </row>
    <row r="463" ht="12.2" customHeight="1" s="206">
      <c r="C463" s="262" t="inlineStr"/>
      <c r="H463" s="262" t="inlineStr">
        <is>
          <t xml:space="preserve">   эксплуатация машин и механизмов</t>
        </is>
      </c>
      <c r="P463" s="262" t="inlineStr"/>
      <c r="Q463" s="262" t="inlineStr"/>
      <c r="Y463" s="272" t="n">
        <v>59.62</v>
      </c>
    </row>
    <row r="464" ht="12.2" customHeight="1" s="206">
      <c r="C464" s="262" t="inlineStr"/>
      <c r="H464" s="262" t="inlineStr">
        <is>
          <t xml:space="preserve">   оплата труда машинистов (ОТм)            </t>
        </is>
      </c>
      <c r="P464" s="262" t="inlineStr"/>
      <c r="Q464" s="262" t="inlineStr"/>
      <c r="Y464" s="272" t="n">
        <v>46.29</v>
      </c>
    </row>
    <row r="465" ht="12.2" customHeight="1" s="206">
      <c r="C465" s="262" t="inlineStr"/>
      <c r="H465" s="262" t="inlineStr">
        <is>
          <t xml:space="preserve">   материальные ресурсы</t>
        </is>
      </c>
      <c r="P465" s="262" t="inlineStr"/>
      <c r="Q465" s="262" t="inlineStr"/>
      <c r="Y465" s="272" t="n">
        <v>23654.89</v>
      </c>
    </row>
    <row r="466" ht="12.2" customHeight="1" s="206">
      <c r="C466" s="262" t="inlineStr"/>
      <c r="H466" s="262" t="inlineStr">
        <is>
          <t xml:space="preserve">   перевозка</t>
        </is>
      </c>
      <c r="P466" s="262" t="inlineStr"/>
      <c r="Q466" s="262" t="inlineStr"/>
      <c r="Y466" s="272" t="n">
        <v>0</v>
      </c>
    </row>
    <row r="467" ht="12.2" customHeight="1" s="206">
      <c r="C467" s="262" t="inlineStr"/>
      <c r="H467" s="262" t="inlineStr">
        <is>
          <t>Итого ФОТ (справочно)</t>
        </is>
      </c>
      <c r="P467" s="262" t="inlineStr"/>
      <c r="Q467" s="262" t="inlineStr"/>
      <c r="Y467" s="272" t="n">
        <v>16709.55</v>
      </c>
    </row>
    <row r="468" ht="12.2" customHeight="1" s="206">
      <c r="C468" s="262" t="inlineStr"/>
      <c r="H468" s="262" t="inlineStr">
        <is>
          <t>Итого накладные расходы</t>
        </is>
      </c>
      <c r="P468" s="262" t="inlineStr"/>
      <c r="Q468" s="262" t="inlineStr"/>
      <c r="Y468" s="272" t="n">
        <v>16838.85</v>
      </c>
    </row>
    <row r="469" ht="12.2" customHeight="1" s="206">
      <c r="C469" s="262" t="inlineStr"/>
      <c r="H469" s="262" t="inlineStr">
        <is>
          <t>Итого сметная прибыль</t>
        </is>
      </c>
      <c r="P469" s="262" t="inlineStr"/>
      <c r="Q469" s="262" t="inlineStr"/>
      <c r="Y469" s="272" t="n">
        <v>8857.76</v>
      </c>
    </row>
    <row r="470" ht="12.2" customHeight="1" s="206">
      <c r="C470" s="262" t="inlineStr"/>
      <c r="H470" s="262" t="inlineStr">
        <is>
          <t>Итого оборудование</t>
        </is>
      </c>
      <c r="P470" s="262" t="inlineStr"/>
      <c r="Q470" s="262" t="inlineStr"/>
      <c r="Y470" s="272" t="n">
        <v>0</v>
      </c>
    </row>
    <row r="471" ht="12.2" customHeight="1" s="206">
      <c r="C471" s="262" t="inlineStr"/>
      <c r="H471" s="262" t="inlineStr">
        <is>
          <t>Итого прочие затраты</t>
        </is>
      </c>
      <c r="P471" s="262" t="inlineStr"/>
      <c r="Q471" s="262" t="inlineStr"/>
      <c r="Y471" s="272" t="n">
        <v>0</v>
      </c>
    </row>
    <row r="472" ht="12.2" customHeight="1" s="206">
      <c r="C472" s="271" t="inlineStr"/>
      <c r="H472" s="271" t="inlineStr">
        <is>
          <t>Итого по разделу "Комарова 17/2"</t>
        </is>
      </c>
      <c r="P472" s="271" t="inlineStr"/>
      <c r="Q472" s="271" t="inlineStr"/>
      <c r="Y472" s="273" t="n">
        <v>66120.67</v>
      </c>
    </row>
    <row r="473" ht="12.2" customHeight="1" s="206">
      <c r="C473" s="276" t="inlineStr"/>
      <c r="H473" s="276" t="inlineStr">
        <is>
          <t xml:space="preserve">   в том числе:</t>
        </is>
      </c>
      <c r="P473" s="276" t="inlineStr"/>
      <c r="Q473" s="276" t="inlineStr"/>
      <c r="Y473" s="277" t="inlineStr"/>
    </row>
    <row r="474" ht="12.2" customHeight="1" s="206">
      <c r="C474" s="262" t="inlineStr"/>
      <c r="H474" s="262" t="inlineStr">
        <is>
          <t xml:space="preserve">   материальные ресурсы, отсутствующие в ФРСН </t>
        </is>
      </c>
      <c r="P474" s="262" t="inlineStr"/>
      <c r="Q474" s="262" t="inlineStr"/>
      <c r="Y474" s="272" t="n">
        <v>0</v>
      </c>
    </row>
    <row r="475" ht="12.2" customHeight="1" s="206">
      <c r="C475" s="262" t="inlineStr"/>
      <c r="H475" s="262" t="inlineStr">
        <is>
          <t xml:space="preserve">   оборудование, отсутствующее в ФРСН </t>
        </is>
      </c>
      <c r="P475" s="262" t="inlineStr"/>
      <c r="Q475" s="262" t="inlineStr"/>
      <c r="Y475" s="272" t="n">
        <v>0</v>
      </c>
    </row>
    <row r="476" ht="12.2" customHeight="1" s="206">
      <c r="C476" s="262" t="inlineStr"/>
      <c r="H476" s="262" t="inlineStr">
        <is>
          <t xml:space="preserve">   затраты труда рабочих</t>
        </is>
      </c>
      <c r="P476" s="246" t="inlineStr">
        <is>
          <t>33,3888</t>
        </is>
      </c>
      <c r="Q476" s="262" t="inlineStr"/>
      <c r="Y476" s="246" t="inlineStr"/>
    </row>
    <row r="477" ht="12.2" customHeight="1" s="206">
      <c r="C477" s="262" t="inlineStr"/>
      <c r="H477" s="262" t="inlineStr">
        <is>
          <t xml:space="preserve">   затраты труда машинистов</t>
        </is>
      </c>
      <c r="P477" s="246" t="inlineStr">
        <is>
          <t>0,0909</t>
        </is>
      </c>
      <c r="Q477" s="262" t="inlineStr"/>
      <c r="Y477" s="246" t="inlineStr"/>
    </row>
    <row r="478">
      <c r="A478" s="291" t="n"/>
      <c r="B478" s="291" t="n"/>
      <c r="C478" s="291" t="n"/>
      <c r="D478" s="291" t="n"/>
      <c r="E478" s="291" t="n"/>
      <c r="F478" s="291" t="n"/>
      <c r="G478" s="291" t="n"/>
      <c r="H478" s="291" t="n"/>
      <c r="I478" s="291" t="n"/>
      <c r="J478" s="291" t="n"/>
      <c r="K478" s="291" t="n"/>
      <c r="L478" s="291" t="n"/>
      <c r="M478" s="291" t="n"/>
      <c r="N478" s="291" t="n"/>
      <c r="O478" s="291" t="n"/>
      <c r="P478" s="291" t="n"/>
      <c r="Q478" s="291" t="n"/>
      <c r="R478" s="291" t="n"/>
      <c r="S478" s="291" t="n"/>
      <c r="T478" s="291" t="n"/>
      <c r="U478" s="291" t="n"/>
      <c r="V478" s="291" t="n"/>
      <c r="W478" s="291" t="n"/>
      <c r="X478" s="291" t="n"/>
      <c r="Y478" s="291" t="n"/>
      <c r="Z478" s="291" t="n"/>
      <c r="AA478" s="291" t="n"/>
      <c r="AB478" s="291" t="n"/>
    </row>
    <row r="479" ht="12.2" customHeight="1" s="206">
      <c r="C479" s="271" t="inlineStr"/>
      <c r="H479" s="271" t="inlineStr">
        <is>
          <t>ВСЕГО строительные работы</t>
        </is>
      </c>
      <c r="P479" s="271" t="inlineStr"/>
      <c r="Q479" s="271" t="inlineStr"/>
      <c r="Y479" s="273" t="n">
        <v>66120.67</v>
      </c>
    </row>
    <row r="480" ht="12.2" customHeight="1" s="206">
      <c r="C480" s="276" t="inlineStr"/>
      <c r="H480" s="276" t="inlineStr">
        <is>
          <t xml:space="preserve">   в том числе:</t>
        </is>
      </c>
      <c r="P480" s="276" t="inlineStr"/>
      <c r="Q480" s="276" t="inlineStr"/>
      <c r="Y480" s="277" t="inlineStr"/>
    </row>
    <row r="481" ht="12.2" customHeight="1" s="206">
      <c r="C481" s="262" t="inlineStr"/>
      <c r="H481" s="262" t="inlineStr">
        <is>
          <t xml:space="preserve">   всего прямые затраты</t>
        </is>
      </c>
      <c r="P481" s="262" t="inlineStr"/>
      <c r="Q481" s="262" t="inlineStr"/>
      <c r="Y481" s="272" t="n">
        <v>40424.06</v>
      </c>
    </row>
    <row r="482" ht="12.2" customHeight="1" s="206">
      <c r="C482" s="276" t="inlineStr"/>
      <c r="H482" s="276" t="inlineStr">
        <is>
          <t xml:space="preserve">      в том числе:</t>
        </is>
      </c>
      <c r="P482" s="276" t="inlineStr"/>
      <c r="Q482" s="276" t="inlineStr"/>
      <c r="Y482" s="277" t="inlineStr"/>
    </row>
    <row r="483" ht="12.2" customHeight="1" s="206">
      <c r="C483" s="262" t="inlineStr"/>
      <c r="H483" s="262" t="inlineStr">
        <is>
          <t xml:space="preserve">      оплата труда (ОТ)</t>
        </is>
      </c>
      <c r="P483" s="262" t="inlineStr"/>
      <c r="Q483" s="262" t="inlineStr"/>
      <c r="Y483" s="272" t="n">
        <v>16663.26</v>
      </c>
    </row>
    <row r="484" ht="12.2" customHeight="1" s="206">
      <c r="C484" s="262" t="inlineStr"/>
      <c r="H484" s="262" t="inlineStr">
        <is>
          <t xml:space="preserve">      эксплуатация машин и механизмов</t>
        </is>
      </c>
      <c r="P484" s="262" t="inlineStr"/>
      <c r="Q484" s="262" t="inlineStr"/>
      <c r="Y484" s="272" t="n">
        <v>59.62</v>
      </c>
    </row>
    <row r="485" ht="12.2" customHeight="1" s="206">
      <c r="C485" s="262" t="inlineStr"/>
      <c r="H485" s="262" t="inlineStr">
        <is>
          <t xml:space="preserve">      оплата труда машинистов (ОТм)            </t>
        </is>
      </c>
      <c r="P485" s="262" t="inlineStr"/>
      <c r="Q485" s="262" t="inlineStr"/>
      <c r="Y485" s="272" t="n">
        <v>46.29</v>
      </c>
    </row>
    <row r="486" ht="12.2" customHeight="1" s="206">
      <c r="C486" s="262" t="inlineStr"/>
      <c r="H486" s="262" t="inlineStr">
        <is>
          <t xml:space="preserve">      материальные ресурсы</t>
        </is>
      </c>
      <c r="P486" s="262" t="inlineStr"/>
      <c r="Q486" s="262" t="inlineStr"/>
      <c r="Y486" s="272" t="n">
        <v>23654.89</v>
      </c>
    </row>
    <row r="487" ht="12.2" customHeight="1" s="206">
      <c r="C487" s="262" t="inlineStr"/>
      <c r="H487" s="262" t="inlineStr">
        <is>
          <t xml:space="preserve">      перевозка</t>
        </is>
      </c>
      <c r="P487" s="262" t="inlineStr"/>
      <c r="Q487" s="262" t="inlineStr"/>
      <c r="Y487" s="272" t="n">
        <v>0</v>
      </c>
    </row>
    <row r="488" ht="12.2" customHeight="1" s="206">
      <c r="C488" s="262" t="inlineStr"/>
      <c r="H488" s="262" t="inlineStr">
        <is>
          <t xml:space="preserve">   всего ФОТ</t>
        </is>
      </c>
      <c r="P488" s="262" t="inlineStr"/>
      <c r="Q488" s="262" t="inlineStr"/>
      <c r="Y488" s="272" t="n">
        <v>16709.55</v>
      </c>
    </row>
    <row r="489" ht="12.2" customHeight="1" s="206">
      <c r="C489" s="262" t="inlineStr"/>
      <c r="H489" s="262" t="inlineStr">
        <is>
          <t xml:space="preserve">   всего накладные расходы</t>
        </is>
      </c>
      <c r="P489" s="262" t="inlineStr"/>
      <c r="Q489" s="262" t="inlineStr"/>
      <c r="Y489" s="272" t="n">
        <v>16838.85</v>
      </c>
    </row>
    <row r="490" ht="12.2" customHeight="1" s="206">
      <c r="C490" s="262" t="inlineStr"/>
      <c r="H490" s="262" t="inlineStr">
        <is>
          <t xml:space="preserve">   всего сметная прибыль</t>
        </is>
      </c>
      <c r="P490" s="262" t="inlineStr"/>
      <c r="Q490" s="262" t="inlineStr"/>
      <c r="Y490" s="272" t="n">
        <v>8857.76</v>
      </c>
    </row>
    <row r="491" ht="12.2" customHeight="1" s="206">
      <c r="C491" s="271" t="inlineStr"/>
      <c r="H491" s="271" t="inlineStr">
        <is>
          <t>ВСЕГО монтажные работы</t>
        </is>
      </c>
      <c r="P491" s="271" t="inlineStr"/>
      <c r="Q491" s="271" t="inlineStr"/>
      <c r="Y491" s="273" t="n">
        <v>0</v>
      </c>
    </row>
    <row r="492" ht="12.2" customHeight="1" s="206">
      <c r="C492" s="276" t="inlineStr"/>
      <c r="H492" s="276" t="inlineStr">
        <is>
          <t xml:space="preserve">   в том числе:</t>
        </is>
      </c>
      <c r="P492" s="276" t="inlineStr"/>
      <c r="Q492" s="276" t="inlineStr"/>
      <c r="Y492" s="277" t="inlineStr"/>
    </row>
    <row r="493" ht="12.2" customHeight="1" s="206">
      <c r="C493" s="262" t="inlineStr"/>
      <c r="H493" s="262" t="inlineStr">
        <is>
          <t xml:space="preserve">   всего прямые затраты</t>
        </is>
      </c>
      <c r="P493" s="262" t="inlineStr"/>
      <c r="Q493" s="262" t="inlineStr"/>
      <c r="Y493" s="272" t="n">
        <v>0</v>
      </c>
    </row>
    <row r="494" ht="12.2" customHeight="1" s="206">
      <c r="C494" s="276" t="inlineStr"/>
      <c r="H494" s="276" t="inlineStr">
        <is>
          <t xml:space="preserve">      в том числе:</t>
        </is>
      </c>
      <c r="P494" s="276" t="inlineStr"/>
      <c r="Q494" s="276" t="inlineStr"/>
      <c r="Y494" s="277" t="inlineStr"/>
    </row>
    <row r="495" ht="12.2" customHeight="1" s="206">
      <c r="C495" s="262" t="inlineStr"/>
      <c r="H495" s="262" t="inlineStr">
        <is>
          <t xml:space="preserve">      оплата труда (ОТ)</t>
        </is>
      </c>
      <c r="P495" s="262" t="inlineStr"/>
      <c r="Q495" s="262" t="inlineStr"/>
      <c r="Y495" s="272" t="n">
        <v>0</v>
      </c>
    </row>
    <row r="496" ht="12.2" customHeight="1" s="206">
      <c r="C496" s="262" t="inlineStr"/>
      <c r="H496" s="262" t="inlineStr">
        <is>
          <t xml:space="preserve">      эксплуатация машин и механизмов</t>
        </is>
      </c>
      <c r="P496" s="262" t="inlineStr"/>
      <c r="Q496" s="262" t="inlineStr"/>
      <c r="Y496" s="272" t="n">
        <v>0</v>
      </c>
    </row>
    <row r="497" ht="12.2" customHeight="1" s="206">
      <c r="C497" s="262" t="inlineStr"/>
      <c r="H497" s="262" t="inlineStr">
        <is>
          <t xml:space="preserve">      оплата труда машинистов (ОТм)            </t>
        </is>
      </c>
      <c r="P497" s="262" t="inlineStr"/>
      <c r="Q497" s="262" t="inlineStr"/>
      <c r="Y497" s="272" t="n">
        <v>0</v>
      </c>
    </row>
    <row r="498" ht="12.2" customHeight="1" s="206">
      <c r="C498" s="262" t="inlineStr"/>
      <c r="H498" s="262" t="inlineStr">
        <is>
          <t xml:space="preserve">      материальные ресурсы</t>
        </is>
      </c>
      <c r="P498" s="262" t="inlineStr"/>
      <c r="Q498" s="262" t="inlineStr"/>
      <c r="Y498" s="272" t="n">
        <v>0</v>
      </c>
    </row>
    <row r="499" ht="12.2" customHeight="1" s="206">
      <c r="C499" s="262" t="inlineStr"/>
      <c r="H499" s="262" t="inlineStr">
        <is>
          <t xml:space="preserve">      перевозка</t>
        </is>
      </c>
      <c r="P499" s="262" t="inlineStr"/>
      <c r="Q499" s="262" t="inlineStr"/>
      <c r="Y499" s="272" t="n">
        <v>0</v>
      </c>
    </row>
    <row r="500" ht="12.2" customHeight="1" s="206">
      <c r="C500" s="262" t="inlineStr"/>
      <c r="H500" s="262" t="inlineStr">
        <is>
          <t xml:space="preserve">   всего ФОТ</t>
        </is>
      </c>
      <c r="P500" s="262" t="inlineStr"/>
      <c r="Q500" s="262" t="inlineStr"/>
      <c r="Y500" s="272" t="n">
        <v>0</v>
      </c>
    </row>
    <row r="501" ht="12.2" customHeight="1" s="206">
      <c r="C501" s="262" t="inlineStr"/>
      <c r="H501" s="262" t="inlineStr">
        <is>
          <t xml:space="preserve">   всего накладные расходы</t>
        </is>
      </c>
      <c r="P501" s="262" t="inlineStr"/>
      <c r="Q501" s="262" t="inlineStr"/>
      <c r="Y501" s="272" t="n">
        <v>0</v>
      </c>
    </row>
    <row r="502" ht="12.2" customHeight="1" s="206">
      <c r="C502" s="262" t="inlineStr"/>
      <c r="H502" s="262" t="inlineStr">
        <is>
          <t xml:space="preserve">   всего сметная прибыль</t>
        </is>
      </c>
      <c r="P502" s="262" t="inlineStr"/>
      <c r="Q502" s="262" t="inlineStr"/>
      <c r="Y502" s="272" t="n">
        <v>0</v>
      </c>
    </row>
    <row r="503" ht="12.2" customHeight="1" s="206">
      <c r="C503" s="271" t="inlineStr"/>
      <c r="H503" s="271" t="inlineStr">
        <is>
          <t>ВСЕГО оборудование</t>
        </is>
      </c>
      <c r="P503" s="271" t="inlineStr"/>
      <c r="Q503" s="271" t="inlineStr"/>
      <c r="Y503" s="273" t="n">
        <v>0</v>
      </c>
    </row>
    <row r="504" ht="12.2" customHeight="1" s="206">
      <c r="C504" s="271" t="inlineStr"/>
      <c r="H504" s="271" t="inlineStr">
        <is>
          <t>ВСЕГО прочие затраты</t>
        </is>
      </c>
      <c r="P504" s="271" t="inlineStr"/>
      <c r="Q504" s="271" t="inlineStr"/>
      <c r="Y504" s="273" t="n">
        <v>0</v>
      </c>
    </row>
    <row r="505" ht="12.2" customHeight="1" s="206">
      <c r="C505" s="276" t="inlineStr"/>
      <c r="H505" s="276" t="inlineStr">
        <is>
          <t xml:space="preserve">   в том числе:</t>
        </is>
      </c>
      <c r="P505" s="276" t="inlineStr"/>
      <c r="Q505" s="276" t="inlineStr"/>
      <c r="Y505" s="277" t="inlineStr"/>
    </row>
    <row r="506" ht="12.2" customHeight="1" s="206">
      <c r="C506" s="262" t="inlineStr"/>
      <c r="H506" s="262" t="inlineStr">
        <is>
          <t xml:space="preserve">   прочие затраты</t>
        </is>
      </c>
      <c r="P506" s="262" t="inlineStr"/>
      <c r="Q506" s="262" t="inlineStr"/>
      <c r="Y506" s="272" t="n">
        <v>0</v>
      </c>
    </row>
    <row r="507" ht="12.2" customHeight="1" s="206">
      <c r="C507" s="262" t="inlineStr"/>
      <c r="H507" s="262" t="inlineStr">
        <is>
          <t xml:space="preserve">   прочие работы</t>
        </is>
      </c>
      <c r="P507" s="262" t="inlineStr"/>
      <c r="Q507" s="262" t="inlineStr"/>
      <c r="Y507" s="272" t="n">
        <v>0</v>
      </c>
    </row>
    <row r="508" ht="12.2" customHeight="1" s="206">
      <c r="C508" s="276" t="inlineStr"/>
      <c r="H508" s="276" t="inlineStr">
        <is>
          <t xml:space="preserve">   в том числе:</t>
        </is>
      </c>
      <c r="P508" s="276" t="inlineStr"/>
      <c r="Q508" s="276" t="inlineStr"/>
      <c r="Y508" s="277" t="inlineStr"/>
    </row>
    <row r="509" ht="12.2" customHeight="1" s="206">
      <c r="C509" s="262" t="inlineStr"/>
      <c r="H509" s="262" t="inlineStr">
        <is>
          <t xml:space="preserve">   всего прямые затраты</t>
        </is>
      </c>
      <c r="P509" s="262" t="inlineStr"/>
      <c r="Q509" s="262" t="inlineStr"/>
      <c r="Y509" s="272" t="n">
        <v>0</v>
      </c>
    </row>
    <row r="510" ht="12.2" customHeight="1" s="206">
      <c r="C510" s="276" t="inlineStr"/>
      <c r="H510" s="276" t="inlineStr">
        <is>
          <t xml:space="preserve">      в том числе:</t>
        </is>
      </c>
      <c r="P510" s="276" t="inlineStr"/>
      <c r="Q510" s="276" t="inlineStr"/>
      <c r="Y510" s="277" t="inlineStr"/>
    </row>
    <row r="511" ht="12.2" customHeight="1" s="206">
      <c r="C511" s="262" t="inlineStr"/>
      <c r="H511" s="262" t="inlineStr">
        <is>
          <t xml:space="preserve">      оплата труда (ОТ)</t>
        </is>
      </c>
      <c r="P511" s="262" t="inlineStr"/>
      <c r="Q511" s="262" t="inlineStr"/>
      <c r="Y511" s="272" t="n">
        <v>0</v>
      </c>
    </row>
    <row r="512" ht="12.2" customHeight="1" s="206">
      <c r="C512" s="262" t="inlineStr"/>
      <c r="H512" s="262" t="inlineStr">
        <is>
          <t xml:space="preserve">      эксплуатация машин и механизмов</t>
        </is>
      </c>
      <c r="P512" s="262" t="inlineStr"/>
      <c r="Q512" s="262" t="inlineStr"/>
      <c r="Y512" s="272" t="n">
        <v>0</v>
      </c>
    </row>
    <row r="513" ht="12.2" customHeight="1" s="206">
      <c r="C513" s="262" t="inlineStr"/>
      <c r="H513" s="262" t="inlineStr">
        <is>
          <t xml:space="preserve">      оплата труда машинистов (ОТм)            </t>
        </is>
      </c>
      <c r="P513" s="262" t="inlineStr"/>
      <c r="Q513" s="262" t="inlineStr"/>
      <c r="Y513" s="272" t="n">
        <v>0</v>
      </c>
    </row>
    <row r="514" ht="12.2" customHeight="1" s="206">
      <c r="C514" s="262" t="inlineStr"/>
      <c r="H514" s="262" t="inlineStr">
        <is>
          <t xml:space="preserve">      материальные ресурсы</t>
        </is>
      </c>
      <c r="P514" s="262" t="inlineStr"/>
      <c r="Q514" s="262" t="inlineStr"/>
      <c r="Y514" s="272" t="n">
        <v>0</v>
      </c>
    </row>
    <row r="515" ht="12.2" customHeight="1" s="206">
      <c r="C515" s="262" t="inlineStr"/>
      <c r="H515" s="262" t="inlineStr">
        <is>
          <t xml:space="preserve">      перевозка</t>
        </is>
      </c>
      <c r="P515" s="262" t="inlineStr"/>
      <c r="Q515" s="262" t="inlineStr"/>
      <c r="Y515" s="272" t="n">
        <v>0</v>
      </c>
    </row>
    <row r="516" ht="12.2" customHeight="1" s="206">
      <c r="C516" s="262" t="inlineStr"/>
      <c r="H516" s="262" t="inlineStr">
        <is>
          <t xml:space="preserve">   всего ФОТ</t>
        </is>
      </c>
      <c r="P516" s="262" t="inlineStr"/>
      <c r="Q516" s="262" t="inlineStr"/>
      <c r="Y516" s="272" t="n">
        <v>0</v>
      </c>
    </row>
    <row r="517" ht="12.2" customHeight="1" s="206">
      <c r="C517" s="262" t="inlineStr"/>
      <c r="H517" s="262" t="inlineStr">
        <is>
          <t xml:space="preserve">   всего накладные расходы</t>
        </is>
      </c>
      <c r="P517" s="262" t="inlineStr"/>
      <c r="Q517" s="262" t="inlineStr"/>
      <c r="Y517" s="272" t="n">
        <v>0</v>
      </c>
    </row>
    <row r="518" ht="12.2" customHeight="1" s="206">
      <c r="C518" s="262" t="inlineStr"/>
      <c r="H518" s="262" t="inlineStr">
        <is>
          <t xml:space="preserve">   всего сметная прибыль</t>
        </is>
      </c>
      <c r="P518" s="262" t="inlineStr"/>
      <c r="Q518" s="262" t="inlineStr"/>
      <c r="Y518" s="272" t="n">
        <v>0</v>
      </c>
    </row>
    <row r="519" ht="12.2" customHeight="1" s="206">
      <c r="C519" s="271" t="inlineStr"/>
      <c r="H519" s="271" t="inlineStr">
        <is>
          <t>ВСЕГО по акту</t>
        </is>
      </c>
      <c r="P519" s="271" t="inlineStr"/>
      <c r="Q519" s="271" t="inlineStr"/>
      <c r="Y519" s="273" t="n">
        <v>66120.67</v>
      </c>
    </row>
    <row r="520" ht="12.2" customHeight="1" s="206">
      <c r="C520" s="276" t="inlineStr"/>
      <c r="H520" s="276" t="inlineStr">
        <is>
          <t xml:space="preserve">   в том числе:</t>
        </is>
      </c>
      <c r="P520" s="276" t="inlineStr"/>
      <c r="Q520" s="276" t="inlineStr"/>
      <c r="Y520" s="277" t="inlineStr"/>
    </row>
    <row r="521" ht="12.2" customHeight="1" s="206">
      <c r="C521" s="262" t="inlineStr"/>
      <c r="H521" s="262" t="inlineStr">
        <is>
          <t xml:space="preserve">   Всего прямые затраты по акту</t>
        </is>
      </c>
      <c r="P521" s="262" t="inlineStr"/>
      <c r="Q521" s="262" t="inlineStr"/>
      <c r="Y521" s="272" t="n">
        <v>40424.06</v>
      </c>
    </row>
    <row r="522" ht="12.2" customHeight="1" s="206">
      <c r="C522" s="276" t="inlineStr"/>
      <c r="H522" s="276" t="inlineStr">
        <is>
          <t xml:space="preserve">      в том числе:</t>
        </is>
      </c>
      <c r="P522" s="276" t="inlineStr"/>
      <c r="Q522" s="276" t="inlineStr"/>
      <c r="Y522" s="277" t="inlineStr"/>
    </row>
    <row r="523" ht="12.2" customHeight="1" s="206">
      <c r="C523" s="262" t="inlineStr"/>
      <c r="H523" s="262" t="inlineStr">
        <is>
          <t xml:space="preserve">      оплата труда (ОТ)</t>
        </is>
      </c>
      <c r="P523" s="262" t="inlineStr"/>
      <c r="Q523" s="262" t="inlineStr"/>
      <c r="Y523" s="272" t="n">
        <v>16663.26</v>
      </c>
    </row>
    <row r="524" ht="12.2" customHeight="1" s="206">
      <c r="C524" s="262" t="inlineStr"/>
      <c r="H524" s="262" t="inlineStr">
        <is>
          <t xml:space="preserve">      эксплуатация машин и механизмов</t>
        </is>
      </c>
      <c r="P524" s="262" t="inlineStr"/>
      <c r="Q524" s="262" t="inlineStr"/>
      <c r="Y524" s="272" t="n">
        <v>59.62</v>
      </c>
    </row>
    <row r="525" ht="12.2" customHeight="1" s="206">
      <c r="C525" s="262" t="inlineStr"/>
      <c r="H525" s="262" t="inlineStr">
        <is>
          <t xml:space="preserve">      оплата труда машинистов (ОТм)            </t>
        </is>
      </c>
      <c r="P525" s="262" t="inlineStr"/>
      <c r="Q525" s="262" t="inlineStr"/>
      <c r="Y525" s="272" t="n">
        <v>46.29</v>
      </c>
    </row>
    <row r="526" ht="12.2" customHeight="1" s="206">
      <c r="C526" s="262" t="inlineStr"/>
      <c r="H526" s="262" t="inlineStr">
        <is>
          <t xml:space="preserve">      материальные ресурсы</t>
        </is>
      </c>
      <c r="P526" s="262" t="inlineStr"/>
      <c r="Q526" s="262" t="inlineStr"/>
      <c r="Y526" s="272" t="n">
        <v>23654.89</v>
      </c>
    </row>
    <row r="527" ht="12.2" customHeight="1" s="206">
      <c r="C527" s="262" t="inlineStr"/>
      <c r="H527" s="262" t="inlineStr">
        <is>
          <t xml:space="preserve">      перевозка</t>
        </is>
      </c>
      <c r="P527" s="262" t="inlineStr"/>
      <c r="Q527" s="262" t="inlineStr"/>
      <c r="Y527" s="272" t="n">
        <v>0</v>
      </c>
    </row>
    <row r="528" ht="12.2" customHeight="1" s="206">
      <c r="C528" s="262" t="inlineStr"/>
      <c r="H528" s="262" t="inlineStr">
        <is>
          <t xml:space="preserve">   Всего ФОТ</t>
        </is>
      </c>
      <c r="P528" s="262" t="inlineStr"/>
      <c r="Q528" s="262" t="inlineStr"/>
      <c r="Y528" s="272" t="n">
        <v>16709.55</v>
      </c>
    </row>
    <row r="529" ht="12.2" customHeight="1" s="206">
      <c r="C529" s="262" t="inlineStr"/>
      <c r="H529" s="262" t="inlineStr">
        <is>
          <t xml:space="preserve">   Всего накладные расходы</t>
        </is>
      </c>
      <c r="P529" s="262" t="inlineStr"/>
      <c r="Q529" s="262" t="inlineStr"/>
      <c r="Y529" s="272" t="n">
        <v>16838.85</v>
      </c>
    </row>
    <row r="530" ht="12.2" customHeight="1" s="206">
      <c r="C530" s="262" t="inlineStr"/>
      <c r="H530" s="262" t="inlineStr">
        <is>
          <t xml:space="preserve">   Всего сметная прибыль</t>
        </is>
      </c>
      <c r="P530" s="262" t="inlineStr"/>
      <c r="Q530" s="262" t="inlineStr"/>
      <c r="Y530" s="272" t="n">
        <v>8857.76</v>
      </c>
    </row>
    <row r="531" ht="12.2" customHeight="1" s="206">
      <c r="C531" s="262" t="inlineStr"/>
      <c r="H531" s="262" t="inlineStr">
        <is>
          <t xml:space="preserve">   Всего оборудование</t>
        </is>
      </c>
      <c r="P531" s="262" t="inlineStr"/>
      <c r="Q531" s="262" t="inlineStr"/>
      <c r="Y531" s="272" t="n">
        <v>0</v>
      </c>
    </row>
    <row r="532" ht="12.2" customHeight="1" s="206">
      <c r="C532" s="262" t="inlineStr"/>
      <c r="H532" s="262" t="inlineStr">
        <is>
          <t xml:space="preserve">   Всего прочие затраты</t>
        </is>
      </c>
      <c r="P532" s="262" t="inlineStr"/>
      <c r="Q532" s="262" t="inlineStr"/>
      <c r="Y532" s="272" t="n">
        <v>0</v>
      </c>
    </row>
    <row r="533" ht="12.2" customHeight="1" s="206">
      <c r="C533" s="289" t="inlineStr"/>
      <c r="H533" s="289" t="inlineStr">
        <is>
          <t>Справочно</t>
        </is>
      </c>
      <c r="P533" s="289" t="inlineStr"/>
      <c r="Q533" s="289" t="inlineStr"/>
      <c r="Y533" s="292" t="inlineStr"/>
    </row>
    <row r="534" ht="12.2" customHeight="1" s="206">
      <c r="C534" s="262" t="inlineStr"/>
      <c r="H534" s="262" t="inlineStr">
        <is>
          <t xml:space="preserve">   материальные ресурсы, отсутствующие в ФРСН </t>
        </is>
      </c>
      <c r="P534" s="262" t="inlineStr"/>
      <c r="Q534" s="262" t="inlineStr"/>
      <c r="Y534" s="272" t="n">
        <v>0</v>
      </c>
    </row>
    <row r="535" ht="12.2" customHeight="1" s="206">
      <c r="C535" s="262" t="inlineStr"/>
      <c r="H535" s="262" t="inlineStr">
        <is>
          <t xml:space="preserve">   оборудование, отсутствующее в ФРСН </t>
        </is>
      </c>
      <c r="P535" s="262" t="inlineStr"/>
      <c r="Q535" s="262" t="inlineStr"/>
      <c r="Y535" s="272" t="n">
        <v>0</v>
      </c>
    </row>
    <row r="536" ht="12.2" customHeight="1" s="206">
      <c r="C536" s="262" t="inlineStr"/>
      <c r="H536" s="262" t="inlineStr">
        <is>
          <t xml:space="preserve">   затраты труда рабочих</t>
        </is>
      </c>
      <c r="P536" s="246" t="inlineStr">
        <is>
          <t>33,3888</t>
        </is>
      </c>
      <c r="Q536" s="262" t="inlineStr"/>
      <c r="Y536" s="246" t="inlineStr"/>
    </row>
    <row r="537" ht="12.2" customHeight="1" s="206">
      <c r="C537" s="262" t="inlineStr"/>
      <c r="H537" s="262" t="inlineStr">
        <is>
          <t xml:space="preserve">   затраты труда машинистов</t>
        </is>
      </c>
      <c r="P537" s="246" t="inlineStr">
        <is>
          <t>0,0909</t>
        </is>
      </c>
      <c r="Q537" s="262" t="inlineStr"/>
      <c r="Y537" s="246" t="inlineStr"/>
    </row>
    <row r="538" ht="12.2" customHeight="1" s="206">
      <c r="C538" s="262" t="inlineStr"/>
      <c r="H538" s="262" t="inlineStr">
        <is>
          <t xml:space="preserve">   Масса мусора</t>
        </is>
      </c>
      <c r="P538" s="246" t="inlineStr">
        <is>
          <t>0,082</t>
        </is>
      </c>
      <c r="Q538" s="262" t="inlineStr"/>
      <c r="Y538" s="246" t="inlineStr"/>
    </row>
    <row r="539" ht="12.2" customHeight="1" s="206">
      <c r="C539" s="262" t="inlineStr"/>
      <c r="H539" s="262" t="inlineStr">
        <is>
          <t>НДС, %</t>
        </is>
      </c>
      <c r="P539" s="246" t="inlineStr">
        <is>
          <t>20,00</t>
        </is>
      </c>
      <c r="Q539" s="262" t="inlineStr"/>
      <c r="Y539" s="272" t="n">
        <v>13224.13</v>
      </c>
    </row>
    <row r="540" ht="12.2" customHeight="1" s="206">
      <c r="C540" s="271" t="inlineStr"/>
      <c r="H540" s="271" t="inlineStr">
        <is>
          <t>Всего</t>
        </is>
      </c>
      <c r="P540" s="271" t="inlineStr"/>
      <c r="Q540" s="271" t="inlineStr"/>
      <c r="Y540" s="273" t="n">
        <v>79344.8</v>
      </c>
    </row>
    <row r="541" ht="24.6" customHeight="1" s="206">
      <c r="A541" s="262" t="inlineStr"/>
    </row>
    <row r="542" ht="36.75" customHeight="1" s="206">
      <c r="A542" s="293" t="inlineStr">
        <is>
          <t xml:space="preserve">Сдал: </t>
        </is>
      </c>
      <c r="F542" s="294" t="inlineStr">
        <is>
          <t xml:space="preserve"> Генеральный директор </t>
        </is>
      </c>
      <c r="G542" s="253" t="n"/>
      <c r="H542" s="253" t="n"/>
      <c r="I542" s="293" t="inlineStr">
        <is>
          <t xml:space="preserve"> _____________________ </t>
        </is>
      </c>
      <c r="J542" s="294" t="inlineStr">
        <is>
          <t xml:space="preserve"> Петросян А В</t>
        </is>
      </c>
      <c r="K542" s="253" t="n"/>
      <c r="L542" s="253" t="n"/>
      <c r="M542" s="253" t="n"/>
      <c r="N542" s="253" t="n"/>
      <c r="O542" s="253" t="n"/>
      <c r="P542" s="253" t="n"/>
      <c r="Q542" s="253" t="n"/>
      <c r="R542" s="253" t="n"/>
      <c r="S542" s="253" t="n"/>
      <c r="T542" s="253" t="n"/>
      <c r="U542" s="253" t="n"/>
      <c r="V542" s="253" t="n"/>
      <c r="W542" s="253" t="n"/>
      <c r="X542" s="253" t="n"/>
      <c r="Y542" s="253" t="n"/>
      <c r="Z542" s="253" t="n"/>
      <c r="AA542" s="253" t="n"/>
      <c r="AB542" s="253" t="n"/>
    </row>
    <row r="543" ht="12.2" customHeight="1" s="206">
      <c r="A543" s="262" t="inlineStr"/>
      <c r="F543" s="262" t="inlineStr">
        <is>
          <t xml:space="preserve">      (должность)</t>
        </is>
      </c>
      <c r="I543" s="262" t="inlineStr">
        <is>
          <t xml:space="preserve">       (подпись)</t>
        </is>
      </c>
      <c r="J543" s="262" t="inlineStr">
        <is>
          <t xml:space="preserve"> (расшифровка подписи)</t>
        </is>
      </c>
    </row>
    <row r="544" ht="14.85" customHeight="1" s="206">
      <c r="A544" s="295" t="inlineStr">
        <is>
          <t xml:space="preserve">    М.П.</t>
        </is>
      </c>
    </row>
    <row r="545" ht="36.75" customHeight="1" s="206">
      <c r="A545" s="293" t="inlineStr">
        <is>
          <t xml:space="preserve">Принял: </t>
        </is>
      </c>
      <c r="F545" s="294" t="inlineStr">
        <is>
          <t xml:space="preserve">  </t>
        </is>
      </c>
      <c r="G545" s="253" t="n"/>
      <c r="H545" s="253" t="n"/>
      <c r="I545" s="293" t="inlineStr">
        <is>
          <t xml:space="preserve"> _____________________ </t>
        </is>
      </c>
      <c r="J545" s="294" t="inlineStr">
        <is>
          <t xml:space="preserve"> </t>
        </is>
      </c>
      <c r="K545" s="253" t="n"/>
      <c r="L545" s="253" t="n"/>
      <c r="M545" s="253" t="n"/>
      <c r="N545" s="253" t="n"/>
      <c r="O545" s="253" t="n"/>
      <c r="P545" s="253" t="n"/>
      <c r="Q545" s="253" t="n"/>
      <c r="R545" s="253" t="n"/>
      <c r="S545" s="253" t="n"/>
      <c r="T545" s="253" t="n"/>
      <c r="U545" s="253" t="n"/>
      <c r="V545" s="253" t="n"/>
      <c r="W545" s="253" t="n"/>
      <c r="X545" s="253" t="n"/>
      <c r="Y545" s="253" t="n"/>
      <c r="Z545" s="253" t="n"/>
      <c r="AA545" s="253" t="n"/>
      <c r="AB545" s="253" t="n"/>
    </row>
    <row r="546" ht="12.2" customHeight="1" s="206">
      <c r="A546" s="262" t="inlineStr"/>
      <c r="F546" s="262" t="inlineStr">
        <is>
          <t xml:space="preserve">      (должность)</t>
        </is>
      </c>
      <c r="I546" s="262" t="inlineStr">
        <is>
          <t xml:space="preserve">       (подпись)</t>
        </is>
      </c>
      <c r="J546" s="262" t="inlineStr">
        <is>
          <t xml:space="preserve"> (расшифровка подписи)</t>
        </is>
      </c>
    </row>
    <row r="547" ht="14.85" customHeight="1" s="206">
      <c r="A547" s="295" t="inlineStr">
        <is>
          <t xml:space="preserve">    М.П.</t>
        </is>
      </c>
    </row>
  </sheetData>
  <mergeCells count="5356">
    <mergeCell ref="H238:J238"/>
    <mergeCell ref="S384:V384"/>
    <mergeCell ref="P524"/>
    <mergeCell ref="K241:L241"/>
    <mergeCell ref="S79:V79"/>
    <mergeCell ref="M358:N358"/>
    <mergeCell ref="R290"/>
    <mergeCell ref="S379:V379"/>
    <mergeCell ref="R285"/>
    <mergeCell ref="P208"/>
    <mergeCell ref="P366"/>
    <mergeCell ref="B88"/>
    <mergeCell ref="M392:N392"/>
    <mergeCell ref="P209"/>
    <mergeCell ref="R274"/>
    <mergeCell ref="B388"/>
    <mergeCell ref="M229:N229"/>
    <mergeCell ref="M387:N387"/>
    <mergeCell ref="W80:X80"/>
    <mergeCell ref="P236"/>
    <mergeCell ref="A349"/>
    <mergeCell ref="R29"/>
    <mergeCell ref="P237"/>
    <mergeCell ref="B441"/>
    <mergeCell ref="Z9:AB9"/>
    <mergeCell ref="R329"/>
    <mergeCell ref="R354"/>
    <mergeCell ref="W307:X307"/>
    <mergeCell ref="B136"/>
    <mergeCell ref="O197"/>
    <mergeCell ref="O286"/>
    <mergeCell ref="B436"/>
    <mergeCell ref="O40"/>
    <mergeCell ref="W422:X422"/>
    <mergeCell ref="A377"/>
    <mergeCell ref="C104:G104"/>
    <mergeCell ref="A28"/>
    <mergeCell ref="R382"/>
    <mergeCell ref="Y367:AB367"/>
    <mergeCell ref="W449:X449"/>
    <mergeCell ref="C99:G99"/>
    <mergeCell ref="K273:L273"/>
    <mergeCell ref="W150:X150"/>
    <mergeCell ref="Y273:AB273"/>
    <mergeCell ref="W144:X144"/>
    <mergeCell ref="S42:V42"/>
    <mergeCell ref="A61"/>
    <mergeCell ref="A88"/>
    <mergeCell ref="H107:J107"/>
    <mergeCell ref="W450:X450"/>
    <mergeCell ref="S411:V411"/>
    <mergeCell ref="Q274"/>
    <mergeCell ref="A388"/>
    <mergeCell ref="K268:L268"/>
    <mergeCell ref="H407:J407"/>
    <mergeCell ref="Q432"/>
    <mergeCell ref="S37:V37"/>
    <mergeCell ref="H102:J102"/>
    <mergeCell ref="Q186"/>
    <mergeCell ref="C326:G326"/>
    <mergeCell ref="R393"/>
    <mergeCell ref="Y420:AB420"/>
    <mergeCell ref="S406:V406"/>
    <mergeCell ref="C484:G484"/>
    <mergeCell ref="U19:AB19"/>
    <mergeCell ref="Y263:AB263"/>
    <mergeCell ref="K415:L415"/>
    <mergeCell ref="Y415:AB415"/>
    <mergeCell ref="A22:AB22"/>
    <mergeCell ref="W372:X372"/>
    <mergeCell ref="A441"/>
    <mergeCell ref="C54:G54"/>
    <mergeCell ref="C212:G212"/>
    <mergeCell ref="S90:V90"/>
    <mergeCell ref="K410:L410"/>
    <mergeCell ref="C512:G512"/>
    <mergeCell ref="Q328"/>
    <mergeCell ref="K337:L337"/>
    <mergeCell ref="Y291:AB291"/>
    <mergeCell ref="K312:L312"/>
    <mergeCell ref="H146:J146"/>
    <mergeCell ref="P352"/>
    <mergeCell ref="M103:N103"/>
    <mergeCell ref="I543"/>
    <mergeCell ref="B99"/>
    <mergeCell ref="B257"/>
    <mergeCell ref="S118:V118"/>
    <mergeCell ref="M403:N403"/>
    <mergeCell ref="M98:N98"/>
    <mergeCell ref="Q356"/>
    <mergeCell ref="B94"/>
    <mergeCell ref="M398:N398"/>
    <mergeCell ref="P280"/>
    <mergeCell ref="S134:V134"/>
    <mergeCell ref="P274"/>
    <mergeCell ref="P411"/>
    <mergeCell ref="S292:V292"/>
    <mergeCell ref="R40"/>
    <mergeCell ref="Q372"/>
    <mergeCell ref="M431:N431"/>
    <mergeCell ref="Q67"/>
    <mergeCell ref="M414:N414"/>
    <mergeCell ref="H200:J200"/>
    <mergeCell ref="P406"/>
    <mergeCell ref="R340"/>
    <mergeCell ref="M126:N126"/>
    <mergeCell ref="B147"/>
    <mergeCell ref="R35"/>
    <mergeCell ref="Q367"/>
    <mergeCell ref="K376:L376"/>
    <mergeCell ref="P422"/>
    <mergeCell ref="M142:N142"/>
    <mergeCell ref="R93"/>
    <mergeCell ref="R68"/>
    <mergeCell ref="B207"/>
    <mergeCell ref="M442:N442"/>
    <mergeCell ref="M137:N137"/>
    <mergeCell ref="B202"/>
    <mergeCell ref="W161:X161"/>
    <mergeCell ref="A99"/>
    <mergeCell ref="Q118"/>
    <mergeCell ref="C81:G81"/>
    <mergeCell ref="M284:N284"/>
    <mergeCell ref="R235"/>
    <mergeCell ref="B349"/>
    <mergeCell ref="C170:G170"/>
    <mergeCell ref="C381:G381"/>
    <mergeCell ref="O42"/>
    <mergeCell ref="R404"/>
    <mergeCell ref="R122"/>
    <mergeCell ref="R105"/>
    <mergeCell ref="Y101:AB101"/>
    <mergeCell ref="O411"/>
    <mergeCell ref="W189:X189"/>
    <mergeCell ref="A127"/>
    <mergeCell ref="P372"/>
    <mergeCell ref="A8:F8"/>
    <mergeCell ref="O406"/>
    <mergeCell ref="R138"/>
    <mergeCell ref="C223:G223"/>
    <mergeCell ref="R438"/>
    <mergeCell ref="Y29:AB29"/>
    <mergeCell ref="C523:G523"/>
    <mergeCell ref="R133"/>
    <mergeCell ref="W111:X111"/>
    <mergeCell ref="O422"/>
    <mergeCell ref="Y329:AB329"/>
    <mergeCell ref="W225:X225"/>
    <mergeCell ref="Q188"/>
    <mergeCell ref="H501:O501"/>
    <mergeCell ref="P514"/>
    <mergeCell ref="Q399"/>
    <mergeCell ref="C539:G539"/>
    <mergeCell ref="S162:V162"/>
    <mergeCell ref="R186"/>
    <mergeCell ref="K165:L165"/>
    <mergeCell ref="W259:X259"/>
    <mergeCell ref="Y382:AB382"/>
    <mergeCell ref="W253:X253"/>
    <mergeCell ref="S189:V189"/>
    <mergeCell ref="W280:X280"/>
    <mergeCell ref="K77:L77"/>
    <mergeCell ref="Y471:AB471"/>
    <mergeCell ref="Q383"/>
    <mergeCell ref="S190:V190"/>
    <mergeCell ref="Q122"/>
    <mergeCell ref="C262:G262"/>
    <mergeCell ref="H211:J211"/>
    <mergeCell ref="S304:V304"/>
    <mergeCell ref="H524:O524"/>
    <mergeCell ref="K87:L87"/>
    <mergeCell ref="K218:L218"/>
    <mergeCell ref="K393:L393"/>
    <mergeCell ref="Q138"/>
    <mergeCell ref="Y524:AB524"/>
    <mergeCell ref="P477"/>
    <mergeCell ref="K88:L88"/>
    <mergeCell ref="K219:L219"/>
    <mergeCell ref="M153:N153"/>
    <mergeCell ref="B218"/>
    <mergeCell ref="M311:N311"/>
    <mergeCell ref="Q438"/>
    <mergeCell ref="C321:G321"/>
    <mergeCell ref="S226:V226"/>
    <mergeCell ref="Q106"/>
    <mergeCell ref="H239:J239"/>
    <mergeCell ref="H535:O535"/>
    <mergeCell ref="B219"/>
    <mergeCell ref="P72"/>
    <mergeCell ref="P161"/>
    <mergeCell ref="S259:V259"/>
    <mergeCell ref="Y421:AB421"/>
    <mergeCell ref="K141:L141"/>
    <mergeCell ref="K116:L116"/>
    <mergeCell ref="Y535:AB535"/>
    <mergeCell ref="H255:J255"/>
    <mergeCell ref="K230:L230"/>
    <mergeCell ref="P156"/>
    <mergeCell ref="K416:L416"/>
    <mergeCell ref="S254:V254"/>
    <mergeCell ref="O122"/>
    <mergeCell ref="H250:J250"/>
    <mergeCell ref="M207:N207"/>
    <mergeCell ref="B203"/>
    <mergeCell ref="P383"/>
    <mergeCell ref="H308:J308"/>
    <mergeCell ref="P84"/>
    <mergeCell ref="H397:J397"/>
    <mergeCell ref="R149"/>
    <mergeCell ref="B263"/>
    <mergeCell ref="H309:J309"/>
    <mergeCell ref="R144"/>
    <mergeCell ref="B258"/>
    <mergeCell ref="B283"/>
    <mergeCell ref="R302"/>
    <mergeCell ref="P225"/>
    <mergeCell ref="P525"/>
    <mergeCell ref="P106"/>
    <mergeCell ref="P226"/>
    <mergeCell ref="R291"/>
    <mergeCell ref="P437"/>
    <mergeCell ref="P526"/>
    <mergeCell ref="O161"/>
    <mergeCell ref="M246:N246"/>
    <mergeCell ref="Y68:AB68"/>
    <mergeCell ref="R197"/>
    <mergeCell ref="R172"/>
    <mergeCell ref="B311"/>
    <mergeCell ref="Z10:AB10"/>
    <mergeCell ref="W297:X297"/>
    <mergeCell ref="W291:X291"/>
    <mergeCell ref="O156"/>
    <mergeCell ref="A366"/>
    <mergeCell ref="O373"/>
    <mergeCell ref="H540:O540"/>
    <mergeCell ref="A203"/>
    <mergeCell ref="C437:G437"/>
    <mergeCell ref="Q498:X498"/>
    <mergeCell ref="M299:N299"/>
    <mergeCell ref="C185:G185"/>
    <mergeCell ref="Y210:AB210"/>
    <mergeCell ref="O389"/>
    <mergeCell ref="Z21:AB21"/>
    <mergeCell ref="O57"/>
    <mergeCell ref="W325:X325"/>
    <mergeCell ref="W319:X319"/>
    <mergeCell ref="Q149"/>
    <mergeCell ref="Y122:AB122"/>
    <mergeCell ref="A350"/>
    <mergeCell ref="O357"/>
    <mergeCell ref="S43:V43"/>
    <mergeCell ref="A45"/>
    <mergeCell ref="R241"/>
    <mergeCell ref="Q449"/>
    <mergeCell ref="C332:G332"/>
    <mergeCell ref="R399"/>
    <mergeCell ref="A256"/>
    <mergeCell ref="A345"/>
    <mergeCell ref="K132:L132"/>
    <mergeCell ref="Y138:AB138"/>
    <mergeCell ref="A46"/>
    <mergeCell ref="Y132:AB132"/>
    <mergeCell ref="R242"/>
    <mergeCell ref="R236"/>
    <mergeCell ref="C327:G327"/>
    <mergeCell ref="A105"/>
    <mergeCell ref="O226"/>
    <mergeCell ref="K127:L127"/>
    <mergeCell ref="H490:O490"/>
    <mergeCell ref="Q291"/>
    <mergeCell ref="A405"/>
    <mergeCell ref="K285:L285"/>
    <mergeCell ref="H119:J119"/>
    <mergeCell ref="W373:X373"/>
    <mergeCell ref="C387:G387"/>
    <mergeCell ref="S265:V265"/>
    <mergeCell ref="C343:G343"/>
    <mergeCell ref="H491:O491"/>
    <mergeCell ref="C501:G501"/>
    <mergeCell ref="H419:J419"/>
    <mergeCell ref="Y280:AB280"/>
    <mergeCell ref="K301:L301"/>
    <mergeCell ref="Y274:AB274"/>
    <mergeCell ref="W389:X389"/>
    <mergeCell ref="K186:L186"/>
    <mergeCell ref="C71:G71"/>
    <mergeCell ref="K269:L269"/>
    <mergeCell ref="Y275:AB275"/>
    <mergeCell ref="K296:L296"/>
    <mergeCell ref="S107:V107"/>
    <mergeCell ref="B274"/>
    <mergeCell ref="S293:V293"/>
    <mergeCell ref="M62:N62"/>
    <mergeCell ref="C371:G371"/>
    <mergeCell ref="A301"/>
    <mergeCell ref="H320:J320"/>
    <mergeCell ref="S407:V407"/>
    <mergeCell ref="K354:L354"/>
    <mergeCell ref="H163:J163"/>
    <mergeCell ref="A23:AB23"/>
    <mergeCell ref="P123"/>
    <mergeCell ref="K349:L349"/>
    <mergeCell ref="B416"/>
    <mergeCell ref="Q242"/>
    <mergeCell ref="H375:J375"/>
    <mergeCell ref="M415:N415"/>
    <mergeCell ref="K382:L382"/>
    <mergeCell ref="P297"/>
    <mergeCell ref="P291"/>
    <mergeCell ref="P508"/>
    <mergeCell ref="P134"/>
    <mergeCell ref="A47"/>
    <mergeCell ref="H59:J59"/>
    <mergeCell ref="R268"/>
    <mergeCell ref="P292"/>
    <mergeCell ref="R357"/>
    <mergeCell ref="S363:V363"/>
    <mergeCell ref="B164"/>
    <mergeCell ref="H359:J359"/>
    <mergeCell ref="W36:X36"/>
    <mergeCell ref="B66"/>
    <mergeCell ref="B180"/>
    <mergeCell ref="P187"/>
    <mergeCell ref="R410"/>
    <mergeCell ref="B67"/>
    <mergeCell ref="O128"/>
    <mergeCell ref="B61"/>
    <mergeCell ref="M365:N365"/>
    <mergeCell ref="R253"/>
    <mergeCell ref="B367"/>
    <mergeCell ref="W178:X178"/>
    <mergeCell ref="O428"/>
    <mergeCell ref="R411"/>
    <mergeCell ref="A116"/>
    <mergeCell ref="O123"/>
    <mergeCell ref="C98:G98"/>
    <mergeCell ref="A416"/>
    <mergeCell ref="C187:G187"/>
    <mergeCell ref="A117"/>
    <mergeCell ref="R307"/>
    <mergeCell ref="C398:G398"/>
    <mergeCell ref="A328"/>
    <mergeCell ref="C93:G93"/>
    <mergeCell ref="Y177:AB177"/>
    <mergeCell ref="W75:X75"/>
    <mergeCell ref="Y335:AB335"/>
    <mergeCell ref="R308"/>
    <mergeCell ref="R422"/>
    <mergeCell ref="P389"/>
    <mergeCell ref="O290"/>
    <mergeCell ref="O265"/>
    <mergeCell ref="Y172:AB172"/>
    <mergeCell ref="C240:G240"/>
    <mergeCell ref="Y345:AB345"/>
    <mergeCell ref="W401:X401"/>
    <mergeCell ref="R449"/>
    <mergeCell ref="A312"/>
    <mergeCell ref="Y46:AB46"/>
    <mergeCell ref="C540:G540"/>
    <mergeCell ref="W128:X128"/>
    <mergeCell ref="C294:G294"/>
    <mergeCell ref="O439"/>
    <mergeCell ref="R317"/>
    <mergeCell ref="K340:L340"/>
    <mergeCell ref="Y346:AB346"/>
    <mergeCell ref="S178:V178"/>
    <mergeCell ref="Y340:AB340"/>
    <mergeCell ref="Y477:AB477"/>
    <mergeCell ref="K35:L35"/>
    <mergeCell ref="Y41:AB41"/>
    <mergeCell ref="W428:X428"/>
    <mergeCell ref="W129:X129"/>
    <mergeCell ref="W123:X123"/>
    <mergeCell ref="C137:G137"/>
    <mergeCell ref="K366:L366"/>
    <mergeCell ref="H86:J86"/>
    <mergeCell ref="S173:V173"/>
    <mergeCell ref="Q42"/>
    <mergeCell ref="A367"/>
    <mergeCell ref="Q411"/>
    <mergeCell ref="Y399:AB399"/>
    <mergeCell ref="P308"/>
    <mergeCell ref="K236:L236"/>
    <mergeCell ref="Y242:AB242"/>
    <mergeCell ref="Q400"/>
    <mergeCell ref="K394:L394"/>
    <mergeCell ref="S163:V163"/>
    <mergeCell ref="Q95"/>
    <mergeCell ref="H228:J228"/>
    <mergeCell ref="Q395"/>
    <mergeCell ref="Q96"/>
    <mergeCell ref="Y427:AB427"/>
    <mergeCell ref="K404:L404"/>
    <mergeCell ref="S217:V217"/>
    <mergeCell ref="K105:L105"/>
    <mergeCell ref="K316:L316"/>
    <mergeCell ref="H430:J430"/>
    <mergeCell ref="K405:L405"/>
    <mergeCell ref="P356"/>
    <mergeCell ref="H125:J125"/>
    <mergeCell ref="P331"/>
    <mergeCell ref="H256:J256"/>
    <mergeCell ref="M76:N76"/>
    <mergeCell ref="M165:N165"/>
    <mergeCell ref="AA16"/>
    <mergeCell ref="S97:V97"/>
    <mergeCell ref="M382:N382"/>
    <mergeCell ref="Y438:AB438"/>
    <mergeCell ref="A4:Y4"/>
    <mergeCell ref="P42"/>
    <mergeCell ref="P259"/>
    <mergeCell ref="S113:V113"/>
    <mergeCell ref="S271:V271"/>
    <mergeCell ref="R324"/>
    <mergeCell ref="B220"/>
    <mergeCell ref="B247"/>
    <mergeCell ref="M393:N393"/>
    <mergeCell ref="R319"/>
    <mergeCell ref="W244:X244"/>
    <mergeCell ref="P400"/>
    <mergeCell ref="A181"/>
    <mergeCell ref="P401"/>
    <mergeCell ref="R72"/>
    <mergeCell ref="Y57:AB57"/>
    <mergeCell ref="R161"/>
    <mergeCell ref="H235:Q235"/>
    <mergeCell ref="M421:N421"/>
    <mergeCell ref="Y357:AB357"/>
    <mergeCell ref="P428"/>
    <mergeCell ref="R63"/>
    <mergeCell ref="W140:X140"/>
    <mergeCell ref="Z16"/>
    <mergeCell ref="Q462:X462"/>
    <mergeCell ref="A378"/>
    <mergeCell ref="R83"/>
    <mergeCell ref="Y85:AB85"/>
    <mergeCell ref="R214"/>
    <mergeCell ref="C174:G174"/>
    <mergeCell ref="C149:G149"/>
    <mergeCell ref="B328"/>
    <mergeCell ref="J546:AB546"/>
    <mergeCell ref="O46"/>
    <mergeCell ref="R389"/>
    <mergeCell ref="O232"/>
    <mergeCell ref="Y80:AB80"/>
    <mergeCell ref="O346"/>
    <mergeCell ref="W193:X193"/>
    <mergeCell ref="W168:X168"/>
    <mergeCell ref="Y411:AB411"/>
    <mergeCell ref="S218:V218"/>
    <mergeCell ref="A220"/>
    <mergeCell ref="C507:G507"/>
    <mergeCell ref="A437"/>
    <mergeCell ref="C44:G44"/>
    <mergeCell ref="R111"/>
    <mergeCell ref="C202:G202"/>
    <mergeCell ref="Y227:AB227"/>
    <mergeCell ref="Y313:AB313"/>
    <mergeCell ref="W184:X184"/>
    <mergeCell ref="W336:X336"/>
    <mergeCell ref="C502:G502"/>
    <mergeCell ref="Q166"/>
    <mergeCell ref="O401"/>
    <mergeCell ref="W204:X204"/>
    <mergeCell ref="W179:X179"/>
    <mergeCell ref="Q167"/>
    <mergeCell ref="S229:V229"/>
    <mergeCell ref="Q161"/>
    <mergeCell ref="C518:G518"/>
    <mergeCell ref="Y155:AB155"/>
    <mergeCell ref="S141:V141"/>
    <mergeCell ref="C344:G344"/>
    <mergeCell ref="Y455:AB455"/>
    <mergeCell ref="Y449:AB449"/>
    <mergeCell ref="Y150:AB150"/>
    <mergeCell ref="W232:X232"/>
    <mergeCell ref="Q62"/>
    <mergeCell ref="Y450:AB450"/>
    <mergeCell ref="S282:V282"/>
    <mergeCell ref="H508:O508"/>
    <mergeCell ref="Q362"/>
    <mergeCell ref="S283:V283"/>
    <mergeCell ref="V9:Y9"/>
    <mergeCell ref="Y508:AB508"/>
    <mergeCell ref="K66:L66"/>
    <mergeCell ref="K197:L197"/>
    <mergeCell ref="Q205"/>
    <mergeCell ref="P112"/>
    <mergeCell ref="K372:L372"/>
    <mergeCell ref="Y503:AB503"/>
    <mergeCell ref="S310:V310"/>
    <mergeCell ref="A318"/>
    <mergeCell ref="M132:N132"/>
    <mergeCell ref="M290:N290"/>
    <mergeCell ref="K213:L213"/>
    <mergeCell ref="P139"/>
    <mergeCell ref="P140"/>
    <mergeCell ref="H392:J392"/>
    <mergeCell ref="Q473:X473"/>
    <mergeCell ref="M274:N274"/>
    <mergeCell ref="B339"/>
    <mergeCell ref="M186:N186"/>
    <mergeCell ref="P62"/>
    <mergeCell ref="B355"/>
    <mergeCell ref="P362"/>
    <mergeCell ref="S380:V380"/>
    <mergeCell ref="H376:J376"/>
    <mergeCell ref="R128"/>
    <mergeCell ref="B236"/>
    <mergeCell ref="B350"/>
    <mergeCell ref="O112"/>
    <mergeCell ref="W353:X353"/>
    <mergeCell ref="Q527:X527"/>
    <mergeCell ref="P509"/>
    <mergeCell ref="W48:X48"/>
    <mergeCell ref="P204"/>
    <mergeCell ref="R269"/>
    <mergeCell ref="W348:X348"/>
    <mergeCell ref="P504"/>
    <mergeCell ref="R297"/>
    <mergeCell ref="B378"/>
    <mergeCell ref="O140"/>
    <mergeCell ref="W406:X406"/>
    <mergeCell ref="Y47:AB47"/>
    <mergeCell ref="Y161:AB161"/>
    <mergeCell ref="P232"/>
    <mergeCell ref="O440"/>
    <mergeCell ref="W276:X276"/>
    <mergeCell ref="W243:X243"/>
    <mergeCell ref="A187"/>
    <mergeCell ref="C415:G415"/>
    <mergeCell ref="Q231"/>
    <mergeCell ref="H519:O519"/>
    <mergeCell ref="P532"/>
    <mergeCell ref="B437"/>
    <mergeCell ref="W417:X417"/>
    <mergeCell ref="Y189:AB189"/>
    <mergeCell ref="A29"/>
    <mergeCell ref="S27:V28"/>
    <mergeCell ref="W298:X298"/>
    <mergeCell ref="Q101"/>
    <mergeCell ref="Q128"/>
    <mergeCell ref="W418:X418"/>
    <mergeCell ref="C426:G426"/>
    <mergeCell ref="C100:G100"/>
    <mergeCell ref="H530:O530"/>
    <mergeCell ref="C94:G94"/>
    <mergeCell ref="Q428"/>
    <mergeCell ref="C180:G180"/>
    <mergeCell ref="Y205:AB205"/>
    <mergeCell ref="C311:G311"/>
    <mergeCell ref="Y363:AB363"/>
    <mergeCell ref="S38:V38"/>
    <mergeCell ref="P151"/>
    <mergeCell ref="H103:J103"/>
    <mergeCell ref="H403:J403"/>
    <mergeCell ref="H98:J98"/>
    <mergeCell ref="Y258:AB258"/>
    <mergeCell ref="C322:G322"/>
    <mergeCell ref="Y259:AB259"/>
    <mergeCell ref="S91:V91"/>
    <mergeCell ref="Y253:AB253"/>
    <mergeCell ref="P231"/>
    <mergeCell ref="K411:L411"/>
    <mergeCell ref="H131:J131"/>
    <mergeCell ref="H87:J87"/>
    <mergeCell ref="Q112"/>
    <mergeCell ref="W368:X368"/>
    <mergeCell ref="H245:J245"/>
    <mergeCell ref="M40:N40"/>
    <mergeCell ref="S391:V391"/>
    <mergeCell ref="H480:O480"/>
    <mergeCell ref="H431:J431"/>
    <mergeCell ref="H414:J414"/>
    <mergeCell ref="S86:V86"/>
    <mergeCell ref="M340:N340"/>
    <mergeCell ref="H299:J299"/>
    <mergeCell ref="Y281:AB281"/>
    <mergeCell ref="K422:L422"/>
    <mergeCell ref="H142:J142"/>
    <mergeCell ref="A5:Y5"/>
    <mergeCell ref="S419:V419"/>
    <mergeCell ref="B95"/>
    <mergeCell ref="S446:V446"/>
    <mergeCell ref="B89"/>
    <mergeCell ref="H442:J442"/>
    <mergeCell ref="M399:N399"/>
    <mergeCell ref="R281"/>
    <mergeCell ref="B395"/>
    <mergeCell ref="P275"/>
    <mergeCell ref="B90"/>
    <mergeCell ref="O151"/>
    <mergeCell ref="P276"/>
    <mergeCell ref="S130:V130"/>
    <mergeCell ref="B148"/>
    <mergeCell ref="R36"/>
    <mergeCell ref="Q368"/>
    <mergeCell ref="S430:V430"/>
    <mergeCell ref="B448"/>
    <mergeCell ref="R336"/>
    <mergeCell ref="P417"/>
    <mergeCell ref="Z17:AB17"/>
    <mergeCell ref="A67"/>
    <mergeCell ref="M138:N138"/>
    <mergeCell ref="B159"/>
    <mergeCell ref="W156:X156"/>
    <mergeCell ref="O27:O28"/>
    <mergeCell ref="O221"/>
    <mergeCell ref="R232"/>
    <mergeCell ref="W157:X157"/>
    <mergeCell ref="W151:X151"/>
    <mergeCell ref="C165:G165"/>
    <mergeCell ref="A95"/>
    <mergeCell ref="W326:X326"/>
    <mergeCell ref="R405"/>
    <mergeCell ref="C77:G77"/>
    <mergeCell ref="Q281"/>
    <mergeCell ref="B187"/>
    <mergeCell ref="A395"/>
    <mergeCell ref="A96"/>
    <mergeCell ref="C160:G160"/>
    <mergeCell ref="C377:G377"/>
    <mergeCell ref="R400"/>
    <mergeCell ref="Y402:AB402"/>
    <mergeCell ref="K122:L122"/>
    <mergeCell ref="O249"/>
    <mergeCell ref="W79:X79"/>
    <mergeCell ref="W54:X54"/>
    <mergeCell ref="K291:L291"/>
    <mergeCell ref="A237"/>
    <mergeCell ref="W379:X379"/>
    <mergeCell ref="A448"/>
    <mergeCell ref="C61:G61"/>
    <mergeCell ref="Y113:AB113"/>
    <mergeCell ref="C219:G219"/>
    <mergeCell ref="Y330:AB330"/>
    <mergeCell ref="W226:X226"/>
    <mergeCell ref="Y324:AB324"/>
    <mergeCell ref="R428"/>
    <mergeCell ref="C519:G519"/>
    <mergeCell ref="A18:AB18"/>
    <mergeCell ref="O302"/>
    <mergeCell ref="N21:P21"/>
    <mergeCell ref="K319:L319"/>
    <mergeCell ref="Y325:AB325"/>
    <mergeCell ref="W221:X221"/>
    <mergeCell ref="S157:V157"/>
    <mergeCell ref="H153:J153"/>
    <mergeCell ref="S457:V457"/>
    <mergeCell ref="C535:G535"/>
    <mergeCell ref="H65:J65"/>
    <mergeCell ref="C230:G230"/>
    <mergeCell ref="Y466:AB466"/>
    <mergeCell ref="C530:G530"/>
    <mergeCell ref="K161:L161"/>
    <mergeCell ref="S185:V185"/>
    <mergeCell ref="P287"/>
    <mergeCell ref="P281"/>
    <mergeCell ref="H212:J212"/>
    <mergeCell ref="S299:V299"/>
    <mergeCell ref="R47"/>
    <mergeCell ref="Q379"/>
    <mergeCell ref="S53:V53"/>
    <mergeCell ref="K373:L373"/>
    <mergeCell ref="H49:J49"/>
    <mergeCell ref="S142:V142"/>
    <mergeCell ref="H207:J207"/>
    <mergeCell ref="K388:L388"/>
    <mergeCell ref="S353:V353"/>
    <mergeCell ref="Q26:AB26"/>
    <mergeCell ref="K389:L389"/>
    <mergeCell ref="K383:L383"/>
    <mergeCell ref="P315"/>
    <mergeCell ref="K84:L84"/>
    <mergeCell ref="M149:N149"/>
    <mergeCell ref="O364"/>
    <mergeCell ref="M449:N449"/>
    <mergeCell ref="O65"/>
    <mergeCell ref="B57"/>
    <mergeCell ref="P157"/>
    <mergeCell ref="S84:V84"/>
    <mergeCell ref="P326"/>
    <mergeCell ref="Y531:AB531"/>
    <mergeCell ref="H251:J251"/>
    <mergeCell ref="M177:N177"/>
    <mergeCell ref="B204"/>
    <mergeCell ref="M291:N291"/>
    <mergeCell ref="B356"/>
    <mergeCell ref="X15:Y15"/>
    <mergeCell ref="P379"/>
    <mergeCell ref="R145"/>
    <mergeCell ref="R139"/>
    <mergeCell ref="Y36:AB36"/>
    <mergeCell ref="R140"/>
    <mergeCell ref="G10:U10"/>
    <mergeCell ref="W124:X124"/>
    <mergeCell ref="W118:X118"/>
    <mergeCell ref="Y336:AB336"/>
    <mergeCell ref="P521"/>
    <mergeCell ref="Q406"/>
    <mergeCell ref="C133:G133"/>
    <mergeCell ref="C127:G127"/>
    <mergeCell ref="S169:V169"/>
    <mergeCell ref="C247:G247"/>
    <mergeCell ref="A146"/>
    <mergeCell ref="W292:X292"/>
    <mergeCell ref="Y483:AB483"/>
    <mergeCell ref="Y64:AB64"/>
    <mergeCell ref="R193"/>
    <mergeCell ref="Y364:AB364"/>
    <mergeCell ref="W287:X287"/>
    <mergeCell ref="A204"/>
    <mergeCell ref="H536:O536"/>
    <mergeCell ref="C275:G275"/>
    <mergeCell ref="C269:G269"/>
    <mergeCell ref="H218:J218"/>
    <mergeCell ref="Y75:AB75"/>
    <mergeCell ref="Y231:AB231"/>
    <mergeCell ref="Y206:AB206"/>
    <mergeCell ref="O352"/>
    <mergeCell ref="O53"/>
    <mergeCell ref="S213:V213"/>
    <mergeCell ref="Q145"/>
    <mergeCell ref="A346"/>
    <mergeCell ref="O353"/>
    <mergeCell ref="A41"/>
    <mergeCell ref="C328:G328"/>
    <mergeCell ref="S208:V208"/>
    <mergeCell ref="Y433:AB433"/>
    <mergeCell ref="A341"/>
    <mergeCell ref="C497:G497"/>
    <mergeCell ref="K128:L128"/>
    <mergeCell ref="K242:L242"/>
    <mergeCell ref="P37"/>
    <mergeCell ref="P168"/>
    <mergeCell ref="C323:G323"/>
    <mergeCell ref="K428:L428"/>
    <mergeCell ref="S266:V266"/>
    <mergeCell ref="Y428:AB428"/>
    <mergeCell ref="K123:L123"/>
    <mergeCell ref="H262:J262"/>
    <mergeCell ref="S355:V355"/>
    <mergeCell ref="Q287"/>
    <mergeCell ref="H420:J420"/>
    <mergeCell ref="S261:V261"/>
    <mergeCell ref="M214:N214"/>
    <mergeCell ref="A6:D6"/>
    <mergeCell ref="B210"/>
    <mergeCell ref="Y276:AB276"/>
    <mergeCell ref="K297:L297"/>
    <mergeCell ref="M57:N57"/>
    <mergeCell ref="S408:V408"/>
    <mergeCell ref="P91"/>
    <mergeCell ref="S103:V103"/>
    <mergeCell ref="M357:N357"/>
    <mergeCell ref="H316:J316"/>
    <mergeCell ref="H310:J310"/>
    <mergeCell ref="S403:V403"/>
    <mergeCell ref="K192:L192"/>
    <mergeCell ref="R151"/>
    <mergeCell ref="B265"/>
    <mergeCell ref="P118"/>
    <mergeCell ref="K26:L28"/>
    <mergeCell ref="S305:V305"/>
    <mergeCell ref="P119"/>
    <mergeCell ref="M258:N258"/>
    <mergeCell ref="B323"/>
    <mergeCell ref="Y27:AB28"/>
    <mergeCell ref="O168"/>
    <mergeCell ref="W304:X304"/>
    <mergeCell ref="A373"/>
    <mergeCell ref="R53"/>
    <mergeCell ref="Q468:X468"/>
    <mergeCell ref="R264"/>
    <mergeCell ref="R353"/>
    <mergeCell ref="W331:X331"/>
    <mergeCell ref="H355:J355"/>
    <mergeCell ref="R221"/>
    <mergeCell ref="P188"/>
    <mergeCell ref="W332:X332"/>
    <mergeCell ref="A243"/>
    <mergeCell ref="P488"/>
    <mergeCell ref="C39:G39"/>
    <mergeCell ref="R37"/>
    <mergeCell ref="M322:N322"/>
    <mergeCell ref="R248"/>
    <mergeCell ref="Y302:AB302"/>
    <mergeCell ref="C339:G339"/>
    <mergeCell ref="R406"/>
    <mergeCell ref="C366:G366"/>
    <mergeCell ref="O238"/>
    <mergeCell ref="Q522:X522"/>
    <mergeCell ref="R249"/>
    <mergeCell ref="W174:X174"/>
    <mergeCell ref="A112"/>
    <mergeCell ref="W254:X254"/>
    <mergeCell ref="O119"/>
    <mergeCell ref="W343:X343"/>
    <mergeCell ref="C50:G50"/>
    <mergeCell ref="C236:G236"/>
    <mergeCell ref="C394:G394"/>
    <mergeCell ref="C350:G350"/>
    <mergeCell ref="H498:O498"/>
    <mergeCell ref="O108"/>
    <mergeCell ref="O266"/>
    <mergeCell ref="Q21:S21"/>
    <mergeCell ref="Y287:AB287"/>
    <mergeCell ref="K308:L308"/>
    <mergeCell ref="W396:X396"/>
    <mergeCell ref="A313"/>
    <mergeCell ref="Q201"/>
    <mergeCell ref="Y168:AB168"/>
    <mergeCell ref="C378:G378"/>
    <mergeCell ref="A308"/>
    <mergeCell ref="K36:L36"/>
    <mergeCell ref="Q196"/>
    <mergeCell ref="H354:J354"/>
    <mergeCell ref="C73:G73"/>
    <mergeCell ref="Y184:AB184"/>
    <mergeCell ref="K336:L336"/>
    <mergeCell ref="Y342:AB342"/>
    <mergeCell ref="S174:V174"/>
    <mergeCell ref="Q37"/>
    <mergeCell ref="H170:J170"/>
    <mergeCell ref="W424:X424"/>
    <mergeCell ref="Q254"/>
    <mergeCell ref="H387:J387"/>
    <mergeCell ref="K204:L204"/>
    <mergeCell ref="Q343"/>
    <mergeCell ref="M427:N427"/>
    <mergeCell ref="Q249"/>
    <mergeCell ref="H382:J382"/>
    <mergeCell ref="H537:O537"/>
    <mergeCell ref="Y237:AB237"/>
    <mergeCell ref="Y326:AB326"/>
    <mergeCell ref="P304"/>
    <mergeCell ref="S158:V158"/>
    <mergeCell ref="S375:V375"/>
    <mergeCell ref="Y537:AB537"/>
    <mergeCell ref="K232:L232"/>
    <mergeCell ref="Y238:AB238"/>
    <mergeCell ref="H371:J371"/>
    <mergeCell ref="Q396"/>
    <mergeCell ref="H66:J66"/>
    <mergeCell ref="S159:V159"/>
    <mergeCell ref="Q91"/>
    <mergeCell ref="S153:V153"/>
    <mergeCell ref="P299"/>
    <mergeCell ref="S370:V370"/>
    <mergeCell ref="B46"/>
    <mergeCell ref="Q391"/>
    <mergeCell ref="W43:X43"/>
    <mergeCell ref="B346"/>
    <mergeCell ref="P332"/>
    <mergeCell ref="M166:N166"/>
    <mergeCell ref="P200"/>
    <mergeCell ref="M377:N377"/>
    <mergeCell ref="B379"/>
    <mergeCell ref="B68"/>
    <mergeCell ref="R260"/>
    <mergeCell ref="B374"/>
    <mergeCell ref="P254"/>
    <mergeCell ref="P368"/>
    <mergeCell ref="P343"/>
    <mergeCell ref="C80:G80"/>
    <mergeCell ref="P222"/>
    <mergeCell ref="A124"/>
    <mergeCell ref="R320"/>
    <mergeCell ref="R314"/>
    <mergeCell ref="A335"/>
    <mergeCell ref="O277"/>
    <mergeCell ref="M389:N389"/>
    <mergeCell ref="B427"/>
    <mergeCell ref="R315"/>
    <mergeCell ref="A151"/>
    <mergeCell ref="P396"/>
    <mergeCell ref="C89:G89"/>
    <mergeCell ref="C116:G116"/>
    <mergeCell ref="R373"/>
    <mergeCell ref="Y352:AB352"/>
    <mergeCell ref="C416:G416"/>
    <mergeCell ref="K47:L47"/>
    <mergeCell ref="B138"/>
    <mergeCell ref="Y53:AB53"/>
    <mergeCell ref="C117:G117"/>
    <mergeCell ref="W141:X141"/>
    <mergeCell ref="W135:X135"/>
    <mergeCell ref="Y353:AB353"/>
    <mergeCell ref="W224:X224"/>
    <mergeCell ref="Q54"/>
    <mergeCell ref="O200"/>
    <mergeCell ref="W435:X435"/>
    <mergeCell ref="A379"/>
    <mergeCell ref="W136:X136"/>
    <mergeCell ref="C150:G150"/>
    <mergeCell ref="S186:V186"/>
    <mergeCell ref="R384"/>
    <mergeCell ref="A374"/>
    <mergeCell ref="Y81:AB81"/>
    <mergeCell ref="Y37:AB37"/>
    <mergeCell ref="O347"/>
    <mergeCell ref="W146:X146"/>
    <mergeCell ref="Y406:AB406"/>
    <mergeCell ref="A63"/>
    <mergeCell ref="Y381:AB381"/>
    <mergeCell ref="Q107"/>
    <mergeCell ref="O342"/>
    <mergeCell ref="S56:V56"/>
    <mergeCell ref="C134:G134"/>
    <mergeCell ref="C503:G503"/>
    <mergeCell ref="A427"/>
    <mergeCell ref="K117:L117"/>
    <mergeCell ref="Y92:AB92"/>
    <mergeCell ref="Y303:AB303"/>
    <mergeCell ref="K417:L417"/>
    <mergeCell ref="Y417:AB417"/>
    <mergeCell ref="H137:J137"/>
    <mergeCell ref="C498:G498"/>
    <mergeCell ref="Q162"/>
    <mergeCell ref="S224:V224"/>
    <mergeCell ref="K112:L112"/>
    <mergeCell ref="S441:V441"/>
    <mergeCell ref="K298:L298"/>
    <mergeCell ref="S136:V136"/>
    <mergeCell ref="H132:J132"/>
    <mergeCell ref="B85"/>
    <mergeCell ref="S436:V436"/>
    <mergeCell ref="C514:G514"/>
    <mergeCell ref="P54"/>
    <mergeCell ref="S125:V125"/>
    <mergeCell ref="Y451:AB451"/>
    <mergeCell ref="Q146"/>
    <mergeCell ref="B259"/>
    <mergeCell ref="W228:X228"/>
    <mergeCell ref="Q58"/>
    <mergeCell ref="S120:V120"/>
    <mergeCell ref="P266"/>
    <mergeCell ref="S278:V278"/>
    <mergeCell ref="M100:N100"/>
    <mergeCell ref="H274:J274"/>
    <mergeCell ref="M231:N231"/>
    <mergeCell ref="Q358"/>
    <mergeCell ref="K367:L367"/>
    <mergeCell ref="P407"/>
    <mergeCell ref="M247:N247"/>
    <mergeCell ref="M433:N433"/>
    <mergeCell ref="P408"/>
    <mergeCell ref="M128:N128"/>
    <mergeCell ref="M428:N428"/>
    <mergeCell ref="R70"/>
    <mergeCell ref="W147:X147"/>
    <mergeCell ref="C161:G161"/>
    <mergeCell ref="A85"/>
    <mergeCell ref="M181:N181"/>
    <mergeCell ref="Q469:X469"/>
    <mergeCell ref="B183"/>
    <mergeCell ref="R96"/>
    <mergeCell ref="B177"/>
    <mergeCell ref="B335"/>
    <mergeCell ref="C156:G156"/>
    <mergeCell ref="R396"/>
    <mergeCell ref="O239"/>
    <mergeCell ref="Q485:X485"/>
    <mergeCell ref="R123"/>
    <mergeCell ref="C214:G214"/>
    <mergeCell ref="C303:G303"/>
    <mergeCell ref="A227"/>
    <mergeCell ref="R124"/>
    <mergeCell ref="Q480:X480"/>
    <mergeCell ref="R118"/>
    <mergeCell ref="R238"/>
    <mergeCell ref="W191:X191"/>
    <mergeCell ref="R424"/>
    <mergeCell ref="W349:X349"/>
    <mergeCell ref="Q173"/>
    <mergeCell ref="P505"/>
    <mergeCell ref="H461:O461"/>
    <mergeCell ref="R265"/>
    <mergeCell ref="C225:G225"/>
    <mergeCell ref="Q174"/>
    <mergeCell ref="Q168"/>
    <mergeCell ref="P500"/>
    <mergeCell ref="I546"/>
    <mergeCell ref="C525:G525"/>
    <mergeCell ref="Y162:AB162"/>
    <mergeCell ref="R266"/>
    <mergeCell ref="C226:G226"/>
    <mergeCell ref="O441"/>
    <mergeCell ref="O397"/>
    <mergeCell ref="W271:X271"/>
    <mergeCell ref="Y462:AB462"/>
    <mergeCell ref="O92"/>
    <mergeCell ref="K151:L151"/>
    <mergeCell ref="Y157:AB157"/>
    <mergeCell ref="S289:V289"/>
    <mergeCell ref="A297"/>
    <mergeCell ref="A272"/>
    <mergeCell ref="H515:O515"/>
    <mergeCell ref="R188"/>
    <mergeCell ref="Y190:AB190"/>
    <mergeCell ref="C254:G254"/>
    <mergeCell ref="C248:G248"/>
    <mergeCell ref="Y359:AB359"/>
    <mergeCell ref="W255:X255"/>
    <mergeCell ref="Y515:AB515"/>
    <mergeCell ref="Y490:AB490"/>
    <mergeCell ref="W413:X413"/>
    <mergeCell ref="H531:O531"/>
    <mergeCell ref="S192:V192"/>
    <mergeCell ref="Q124"/>
    <mergeCell ref="S323:V323"/>
    <mergeCell ref="A325"/>
    <mergeCell ref="Q238"/>
    <mergeCell ref="H526:O526"/>
    <mergeCell ref="Y201:AB201"/>
    <mergeCell ref="B293"/>
    <mergeCell ref="Q113"/>
    <mergeCell ref="Y526:AB526"/>
    <mergeCell ref="K101:L101"/>
    <mergeCell ref="K221:L221"/>
    <mergeCell ref="K215:L215"/>
    <mergeCell ref="S34:V34"/>
    <mergeCell ref="P147"/>
    <mergeCell ref="Q108"/>
    <mergeCell ref="H241:J241"/>
    <mergeCell ref="S334:V334"/>
    <mergeCell ref="Q266"/>
    <mergeCell ref="H399:J399"/>
    <mergeCell ref="B221"/>
    <mergeCell ref="M281:N281"/>
    <mergeCell ref="K248:L248"/>
    <mergeCell ref="P163"/>
    <mergeCell ref="C318:G318"/>
    <mergeCell ref="K249:L249"/>
    <mergeCell ref="P44"/>
    <mergeCell ref="K243:L243"/>
    <mergeCell ref="M341:N341"/>
    <mergeCell ref="B248"/>
    <mergeCell ref="P158"/>
    <mergeCell ref="S387:V387"/>
    <mergeCell ref="P527"/>
    <mergeCell ref="O99"/>
    <mergeCell ref="R135"/>
    <mergeCell ref="W60:X60"/>
    <mergeCell ref="B243"/>
    <mergeCell ref="B363"/>
    <mergeCell ref="O94"/>
    <mergeCell ref="P211"/>
    <mergeCell ref="R309"/>
    <mergeCell ref="B390"/>
    <mergeCell ref="X16:Y16"/>
    <mergeCell ref="B91"/>
    <mergeCell ref="O152"/>
    <mergeCell ref="P511"/>
    <mergeCell ref="M237:N237"/>
    <mergeCell ref="R146"/>
    <mergeCell ref="B391"/>
    <mergeCell ref="R304"/>
    <mergeCell ref="O452"/>
    <mergeCell ref="O147"/>
    <mergeCell ref="C122:G122"/>
    <mergeCell ref="G11:U11"/>
    <mergeCell ref="W283:X283"/>
    <mergeCell ref="O163"/>
    <mergeCell ref="B313"/>
    <mergeCell ref="W99:X99"/>
    <mergeCell ref="Z12:AB12"/>
    <mergeCell ref="P255"/>
    <mergeCell ref="W316:X316"/>
    <mergeCell ref="W310:X310"/>
    <mergeCell ref="Q229"/>
    <mergeCell ref="A368"/>
    <mergeCell ref="O375"/>
    <mergeCell ref="Z13:AB13"/>
    <mergeCell ref="A36"/>
    <mergeCell ref="P250"/>
    <mergeCell ref="W311:X311"/>
    <mergeCell ref="Q135"/>
    <mergeCell ref="C439:G439"/>
    <mergeCell ref="Q224"/>
    <mergeCell ref="A363"/>
    <mergeCell ref="O191"/>
    <mergeCell ref="M301:N301"/>
    <mergeCell ref="R227"/>
    <mergeCell ref="W452:X452"/>
    <mergeCell ref="Y124:AB124"/>
    <mergeCell ref="Q282"/>
    <mergeCell ref="S45:V45"/>
    <mergeCell ref="A91"/>
    <mergeCell ref="W453:X453"/>
    <mergeCell ref="Q277"/>
    <mergeCell ref="C29:G29"/>
    <mergeCell ref="A391"/>
    <mergeCell ref="H410:J410"/>
    <mergeCell ref="Y271:AB271"/>
    <mergeCell ref="K292:L292"/>
    <mergeCell ref="C373:G373"/>
    <mergeCell ref="C329:G329"/>
    <mergeCell ref="W380:X380"/>
    <mergeCell ref="O245"/>
    <mergeCell ref="K260:L260"/>
    <mergeCell ref="Y266:AB266"/>
    <mergeCell ref="K287:L287"/>
    <mergeCell ref="S98:V98"/>
    <mergeCell ref="S73:V73"/>
    <mergeCell ref="M352:N352"/>
    <mergeCell ref="C362:G362"/>
    <mergeCell ref="M47:N47"/>
    <mergeCell ref="S398:V398"/>
    <mergeCell ref="H493:O493"/>
    <mergeCell ref="C57:G57"/>
    <mergeCell ref="C357:G357"/>
    <mergeCell ref="K315:L315"/>
    <mergeCell ref="S109:V109"/>
    <mergeCell ref="H155:J155"/>
    <mergeCell ref="H149:J149"/>
    <mergeCell ref="S295:V295"/>
    <mergeCell ref="B102"/>
    <mergeCell ref="S453:V453"/>
    <mergeCell ref="C531:G531"/>
    <mergeCell ref="Q347"/>
    <mergeCell ref="S409:V409"/>
    <mergeCell ref="H449:J449"/>
    <mergeCell ref="M406:N406"/>
    <mergeCell ref="B402"/>
    <mergeCell ref="P282"/>
    <mergeCell ref="A25:AB25"/>
    <mergeCell ref="P125"/>
    <mergeCell ref="Y305:AB305"/>
    <mergeCell ref="P283"/>
    <mergeCell ref="S137:V137"/>
    <mergeCell ref="M422:N422"/>
    <mergeCell ref="P277"/>
    <mergeCell ref="M117:N117"/>
    <mergeCell ref="R43"/>
    <mergeCell ref="Q375"/>
    <mergeCell ref="H45:J45"/>
    <mergeCell ref="S138:V138"/>
    <mergeCell ref="M417:N417"/>
    <mergeCell ref="P310"/>
    <mergeCell ref="A541:AB541"/>
    <mergeCell ref="R59"/>
    <mergeCell ref="P267"/>
    <mergeCell ref="P425"/>
    <mergeCell ref="R359"/>
    <mergeCell ref="M145:N145"/>
    <mergeCell ref="B166"/>
    <mergeCell ref="H26:J28"/>
    <mergeCell ref="B352"/>
    <mergeCell ref="A407"/>
    <mergeCell ref="W164:X164"/>
    <mergeCell ref="A102"/>
    <mergeCell ref="P347"/>
    <mergeCell ref="Q486:X486"/>
    <mergeCell ref="B200"/>
    <mergeCell ref="A402"/>
    <mergeCell ref="C173:G173"/>
    <mergeCell ref="M367:N367"/>
    <mergeCell ref="A103"/>
    <mergeCell ref="W66:X66"/>
    <mergeCell ref="R293"/>
    <mergeCell ref="W180:X180"/>
    <mergeCell ref="R413"/>
    <mergeCell ref="O45"/>
    <mergeCell ref="R407"/>
    <mergeCell ref="P380"/>
    <mergeCell ref="O125"/>
    <mergeCell ref="O256"/>
    <mergeCell ref="Q540:X540"/>
    <mergeCell ref="W61:X61"/>
    <mergeCell ref="A136"/>
    <mergeCell ref="P375"/>
    <mergeCell ref="R440"/>
    <mergeCell ref="R141"/>
    <mergeCell ref="C68:G68"/>
    <mergeCell ref="O272"/>
    <mergeCell ref="Y337:AB337"/>
    <mergeCell ref="Y331:AB331"/>
    <mergeCell ref="R441"/>
    <mergeCell ref="R435"/>
    <mergeCell ref="O267"/>
    <mergeCell ref="O425"/>
    <mergeCell ref="Y332:AB332"/>
    <mergeCell ref="W203:X203"/>
    <mergeCell ref="S164:V164"/>
    <mergeCell ref="C242:G242"/>
    <mergeCell ref="H160:J160"/>
    <mergeCell ref="K42:L42"/>
    <mergeCell ref="C123:G123"/>
    <mergeCell ref="W130:X130"/>
    <mergeCell ref="Y479:AB479"/>
    <mergeCell ref="Y473:AB473"/>
    <mergeCell ref="K37:L37"/>
    <mergeCell ref="W430:X430"/>
    <mergeCell ref="K168:L168"/>
    <mergeCell ref="Y174:AB174"/>
    <mergeCell ref="O295"/>
    <mergeCell ref="Q418"/>
    <mergeCell ref="S154:V154"/>
    <mergeCell ref="Q86"/>
    <mergeCell ref="Q61"/>
    <mergeCell ref="A200"/>
    <mergeCell ref="H219:J219"/>
    <mergeCell ref="Y474:AB474"/>
    <mergeCell ref="C113:G113"/>
    <mergeCell ref="S149:V149"/>
    <mergeCell ref="H214:J214"/>
    <mergeCell ref="Y376:AB376"/>
    <mergeCell ref="K96:L96"/>
    <mergeCell ref="K396:L396"/>
    <mergeCell ref="K390:L390"/>
    <mergeCell ref="S209:V209"/>
    <mergeCell ref="Q141"/>
    <mergeCell ref="S203:V203"/>
    <mergeCell ref="H230:J230"/>
    <mergeCell ref="H205:J205"/>
    <mergeCell ref="M156:N156"/>
    <mergeCell ref="Q441"/>
    <mergeCell ref="Q397"/>
    <mergeCell ref="Y429:AB429"/>
    <mergeCell ref="B64"/>
    <mergeCell ref="P338"/>
    <mergeCell ref="C493:G493"/>
    <mergeCell ref="K238:L238"/>
    <mergeCell ref="P164"/>
    <mergeCell ref="Q125"/>
    <mergeCell ref="H258:J258"/>
    <mergeCell ref="B238"/>
    <mergeCell ref="S257:V257"/>
    <mergeCell ref="P86"/>
    <mergeCell ref="P61"/>
    <mergeCell ref="P392"/>
    <mergeCell ref="M226:N226"/>
    <mergeCell ref="R152"/>
    <mergeCell ref="B266"/>
    <mergeCell ref="R452"/>
    <mergeCell ref="A316"/>
    <mergeCell ref="M254:N254"/>
    <mergeCell ref="R163"/>
    <mergeCell ref="W299:X299"/>
    <mergeCell ref="O164"/>
    <mergeCell ref="M249:N249"/>
    <mergeCell ref="P430"/>
    <mergeCell ref="C281:G281"/>
    <mergeCell ref="A211"/>
    <mergeCell ref="O180"/>
    <mergeCell ref="Q464:X464"/>
    <mergeCell ref="Y87:AB87"/>
    <mergeCell ref="C193:G193"/>
    <mergeCell ref="R191"/>
    <mergeCell ref="C282:G282"/>
    <mergeCell ref="W327:X327"/>
    <mergeCell ref="O392"/>
    <mergeCell ref="W170:X170"/>
    <mergeCell ref="W328:X328"/>
    <mergeCell ref="W284:X284"/>
    <mergeCell ref="S220:V220"/>
    <mergeCell ref="A239"/>
    <mergeCell ref="Q152"/>
    <mergeCell ref="Q492:X492"/>
    <mergeCell ref="R244"/>
    <mergeCell ref="C204:G204"/>
    <mergeCell ref="C179:G179"/>
    <mergeCell ref="Q452"/>
    <mergeCell ref="Y229:AB229"/>
    <mergeCell ref="Y446:AB446"/>
    <mergeCell ref="C504:G504"/>
    <mergeCell ref="K135:L135"/>
    <mergeCell ref="Y141:AB141"/>
    <mergeCell ref="R245"/>
    <mergeCell ref="O376"/>
    <mergeCell ref="Y441:AB441"/>
    <mergeCell ref="S273:V273"/>
    <mergeCell ref="S248:V248"/>
    <mergeCell ref="H269:J269"/>
    <mergeCell ref="Q294"/>
    <mergeCell ref="C46:G46"/>
    <mergeCell ref="H427:J427"/>
    <mergeCell ref="C346:G346"/>
    <mergeCell ref="T21"/>
    <mergeCell ref="K146:L146"/>
    <mergeCell ref="K304:L304"/>
    <mergeCell ref="W392:X392"/>
    <mergeCell ref="S284:V284"/>
    <mergeCell ref="Q191"/>
    <mergeCell ref="S415:V415"/>
    <mergeCell ref="H510:O510"/>
    <mergeCell ref="B277"/>
    <mergeCell ref="C374:G374"/>
    <mergeCell ref="A31:AB31"/>
    <mergeCell ref="P131"/>
    <mergeCell ref="Y180:AB180"/>
    <mergeCell ref="S318:V318"/>
    <mergeCell ref="Y480:AB480"/>
    <mergeCell ref="S312:V312"/>
    <mergeCell ref="K200:L200"/>
    <mergeCell ref="B119"/>
    <mergeCell ref="P126"/>
    <mergeCell ref="M265:N265"/>
    <mergeCell ref="H34:J34"/>
    <mergeCell ref="B419"/>
    <mergeCell ref="S313:V313"/>
    <mergeCell ref="M260:N260"/>
    <mergeCell ref="P142"/>
    <mergeCell ref="P442"/>
    <mergeCell ref="H367:J367"/>
    <mergeCell ref="R60"/>
    <mergeCell ref="S454:V454"/>
    <mergeCell ref="M293:N293"/>
    <mergeCell ref="M320:N320"/>
    <mergeCell ref="H62:J62"/>
    <mergeCell ref="B347"/>
    <mergeCell ref="B341"/>
    <mergeCell ref="S366:V366"/>
    <mergeCell ref="H362:J362"/>
    <mergeCell ref="W39:X39"/>
    <mergeCell ref="B342"/>
    <mergeCell ref="W339:X339"/>
    <mergeCell ref="P495"/>
    <mergeCell ref="R261"/>
    <mergeCell ref="B369"/>
    <mergeCell ref="O131"/>
    <mergeCell ref="W355:X355"/>
    <mergeCell ref="O220"/>
    <mergeCell ref="W50:X50"/>
    <mergeCell ref="R256"/>
    <mergeCell ref="B370"/>
    <mergeCell ref="O431"/>
    <mergeCell ref="A119"/>
    <mergeCell ref="W350:X350"/>
    <mergeCell ref="A419"/>
    <mergeCell ref="R316"/>
    <mergeCell ref="C243:G243"/>
    <mergeCell ref="R272"/>
    <mergeCell ref="O447"/>
    <mergeCell ref="O142"/>
    <mergeCell ref="O273"/>
    <mergeCell ref="O442"/>
    <mergeCell ref="W403:X403"/>
    <mergeCell ref="W378:X378"/>
    <mergeCell ref="C417:G417"/>
    <mergeCell ref="O268"/>
    <mergeCell ref="A347"/>
    <mergeCell ref="C85:G85"/>
    <mergeCell ref="C112:G112"/>
    <mergeCell ref="Y196:AB196"/>
    <mergeCell ref="R300"/>
    <mergeCell ref="B439"/>
    <mergeCell ref="C418:G418"/>
    <mergeCell ref="A315"/>
    <mergeCell ref="K43:L43"/>
    <mergeCell ref="W305:X305"/>
    <mergeCell ref="O284"/>
    <mergeCell ref="Y191:AB191"/>
    <mergeCell ref="R295"/>
    <mergeCell ref="Y349:AB349"/>
    <mergeCell ref="S181:V181"/>
    <mergeCell ref="Q50"/>
    <mergeCell ref="W437:X437"/>
    <mergeCell ref="W431:X431"/>
    <mergeCell ref="Q261"/>
    <mergeCell ref="H394:J394"/>
    <mergeCell ref="Q350"/>
    <mergeCell ref="H178:J178"/>
    <mergeCell ref="K54:L54"/>
    <mergeCell ref="W447:X447"/>
    <mergeCell ref="K244:L244"/>
    <mergeCell ref="Y244:AB244"/>
    <mergeCell ref="A59"/>
    <mergeCell ref="H105:J105"/>
    <mergeCell ref="W442:X442"/>
    <mergeCell ref="K239:L239"/>
    <mergeCell ref="Q272"/>
    <mergeCell ref="H405:J405"/>
    <mergeCell ref="S77:V77"/>
    <mergeCell ref="S52:V52"/>
    <mergeCell ref="M331:N331"/>
    <mergeCell ref="S166:V166"/>
    <mergeCell ref="H231:J231"/>
    <mergeCell ref="S377:V377"/>
    <mergeCell ref="U20:Y20"/>
    <mergeCell ref="P39"/>
    <mergeCell ref="K255:L255"/>
    <mergeCell ref="H133:J133"/>
    <mergeCell ref="P339"/>
    <mergeCell ref="H247:J247"/>
    <mergeCell ref="M173:N173"/>
    <mergeCell ref="Q300"/>
    <mergeCell ref="H433:J433"/>
    <mergeCell ref="Q414"/>
    <mergeCell ref="S88:V88"/>
    <mergeCell ref="S63:V63"/>
    <mergeCell ref="H128:J128"/>
    <mergeCell ref="M174:N174"/>
    <mergeCell ref="S432:V432"/>
    <mergeCell ref="C510:G510"/>
    <mergeCell ref="P50"/>
    <mergeCell ref="B381"/>
    <mergeCell ref="S121:V121"/>
    <mergeCell ref="P261"/>
    <mergeCell ref="P350"/>
    <mergeCell ref="H275:J275"/>
    <mergeCell ref="S421:V421"/>
    <mergeCell ref="S116:V116"/>
    <mergeCell ref="M401:N401"/>
    <mergeCell ref="M395:N395"/>
    <mergeCell ref="R327"/>
    <mergeCell ref="B397"/>
    <mergeCell ref="M96:N96"/>
    <mergeCell ref="S416:V416"/>
    <mergeCell ref="B92"/>
    <mergeCell ref="W89:X89"/>
    <mergeCell ref="P251"/>
    <mergeCell ref="P403"/>
    <mergeCell ref="B125"/>
    <mergeCell ref="R38"/>
    <mergeCell ref="R169"/>
    <mergeCell ref="C129:G129"/>
    <mergeCell ref="P246"/>
    <mergeCell ref="O39"/>
    <mergeCell ref="R338"/>
    <mergeCell ref="M124:N124"/>
    <mergeCell ref="B145"/>
    <mergeCell ref="B120"/>
    <mergeCell ref="M238:N238"/>
    <mergeCell ref="R164"/>
    <mergeCell ref="O339"/>
    <mergeCell ref="W148:X148"/>
    <mergeCell ref="B451"/>
    <mergeCell ref="A86"/>
    <mergeCell ref="P300"/>
    <mergeCell ref="R66"/>
    <mergeCell ref="L24:N24"/>
    <mergeCell ref="C157:G157"/>
    <mergeCell ref="C151:G151"/>
    <mergeCell ref="R391"/>
    <mergeCell ref="Q465:X465"/>
    <mergeCell ref="B173"/>
    <mergeCell ref="C152:G152"/>
    <mergeCell ref="W159:X159"/>
    <mergeCell ref="W153:X153"/>
    <mergeCell ref="R392"/>
    <mergeCell ref="A228"/>
    <mergeCell ref="A397"/>
    <mergeCell ref="C299:G299"/>
    <mergeCell ref="A223"/>
    <mergeCell ref="Y404:AB404"/>
    <mergeCell ref="C468:G468"/>
    <mergeCell ref="K124:L124"/>
    <mergeCell ref="Q476:X476"/>
    <mergeCell ref="Y105:AB105"/>
    <mergeCell ref="O251"/>
    <mergeCell ref="Y99:AB99"/>
    <mergeCell ref="K310:L310"/>
    <mergeCell ref="Y316:AB316"/>
    <mergeCell ref="W187:X187"/>
    <mergeCell ref="Y310:AB310"/>
    <mergeCell ref="A125"/>
    <mergeCell ref="S237:V237"/>
    <mergeCell ref="Q169"/>
    <mergeCell ref="O24:AB24"/>
    <mergeCell ref="P501"/>
    <mergeCell ref="H302:J302"/>
    <mergeCell ref="S448:V448"/>
    <mergeCell ref="C221:G221"/>
    <mergeCell ref="H139:J139"/>
    <mergeCell ref="S232:V232"/>
    <mergeCell ref="Q164"/>
    <mergeCell ref="Y457:AB457"/>
    <mergeCell ref="R430"/>
    <mergeCell ref="C521:G521"/>
    <mergeCell ref="O393"/>
    <mergeCell ref="Y300:AB300"/>
    <mergeCell ref="K452:L452"/>
    <mergeCell ref="Y458:AB458"/>
    <mergeCell ref="O88"/>
    <mergeCell ref="S290:V290"/>
    <mergeCell ref="Y452:AB452"/>
    <mergeCell ref="K147:L147"/>
    <mergeCell ref="Q180"/>
    <mergeCell ref="H286:J286"/>
    <mergeCell ref="H468:O468"/>
    <mergeCell ref="S133:V133"/>
    <mergeCell ref="C249:G249"/>
    <mergeCell ref="Q65"/>
    <mergeCell ref="S127:V127"/>
    <mergeCell ref="S285:V285"/>
    <mergeCell ref="C363:G363"/>
    <mergeCell ref="H281:J281"/>
    <mergeCell ref="Q365"/>
    <mergeCell ref="K163:L163"/>
    <mergeCell ref="P89"/>
    <mergeCell ref="K380:L380"/>
    <mergeCell ref="Y380:AB380"/>
    <mergeCell ref="V12:Y12"/>
    <mergeCell ref="W251:X251"/>
    <mergeCell ref="S187:V187"/>
    <mergeCell ref="P420"/>
    <mergeCell ref="S301:V301"/>
    <mergeCell ref="M140:N140"/>
    <mergeCell ref="K375:L375"/>
    <mergeCell ref="B294"/>
    <mergeCell ref="M440:N440"/>
    <mergeCell ref="S182:V182"/>
    <mergeCell ref="H209:J209"/>
    <mergeCell ref="H184:J184"/>
    <mergeCell ref="M135:N135"/>
    <mergeCell ref="H522:O522"/>
    <mergeCell ref="E7:U7"/>
    <mergeCell ref="P317"/>
    <mergeCell ref="Y522:AB522"/>
    <mergeCell ref="P448"/>
    <mergeCell ref="S329:V329"/>
    <mergeCell ref="Q104"/>
    <mergeCell ref="H237:J237"/>
    <mergeCell ref="H351:J351"/>
    <mergeCell ref="B190"/>
    <mergeCell ref="M277:N277"/>
    <mergeCell ref="P159"/>
    <mergeCell ref="W214:X214"/>
    <mergeCell ref="P65"/>
    <mergeCell ref="M179:N179"/>
    <mergeCell ref="P154"/>
    <mergeCell ref="R436"/>
    <mergeCell ref="O95"/>
    <mergeCell ref="O89"/>
    <mergeCell ref="R131"/>
    <mergeCell ref="B201"/>
    <mergeCell ref="B239"/>
    <mergeCell ref="P212"/>
    <mergeCell ref="O420"/>
    <mergeCell ref="R431"/>
    <mergeCell ref="W356:X356"/>
    <mergeCell ref="P512"/>
    <mergeCell ref="C118:G118"/>
    <mergeCell ref="O148"/>
    <mergeCell ref="R447"/>
    <mergeCell ref="Y169:AB169"/>
    <mergeCell ref="R142"/>
    <mergeCell ref="B229"/>
    <mergeCell ref="C233:G233"/>
    <mergeCell ref="O448"/>
    <mergeCell ref="W278:X278"/>
    <mergeCell ref="Y469:AB469"/>
    <mergeCell ref="C49:G49"/>
    <mergeCell ref="C266:G266"/>
    <mergeCell ref="C260:G260"/>
    <mergeCell ref="A190"/>
    <mergeCell ref="O159"/>
    <mergeCell ref="Y66:AB66"/>
    <mergeCell ref="R195"/>
    <mergeCell ref="R170"/>
    <mergeCell ref="Y197:AB197"/>
    <mergeCell ref="B309"/>
    <mergeCell ref="C261:G261"/>
    <mergeCell ref="R284"/>
    <mergeCell ref="Q136"/>
    <mergeCell ref="W420:X420"/>
    <mergeCell ref="Q225"/>
    <mergeCell ref="H538:O538"/>
    <mergeCell ref="Q436"/>
    <mergeCell ref="H53:J53"/>
    <mergeCell ref="S199:V199"/>
    <mergeCell ref="Q131"/>
    <mergeCell ref="C429:G429"/>
    <mergeCell ref="H353:J353"/>
    <mergeCell ref="H533:O533"/>
    <mergeCell ref="Y119:AB119"/>
    <mergeCell ref="O301"/>
    <mergeCell ref="Y208:AB208"/>
    <mergeCell ref="M26:P26"/>
    <mergeCell ref="Y419:AB419"/>
    <mergeCell ref="W448:X448"/>
    <mergeCell ref="Q278"/>
    <mergeCell ref="S340:V340"/>
    <mergeCell ref="A392"/>
    <mergeCell ref="K228:L228"/>
    <mergeCell ref="S41:V41"/>
    <mergeCell ref="H37:J37"/>
    <mergeCell ref="C330:G330"/>
    <mergeCell ref="C305:G305"/>
    <mergeCell ref="H248:J248"/>
    <mergeCell ref="S341:V341"/>
    <mergeCell ref="Q273"/>
    <mergeCell ref="A343"/>
    <mergeCell ref="H406:J406"/>
    <mergeCell ref="K130:L130"/>
    <mergeCell ref="P214"/>
    <mergeCell ref="P170"/>
    <mergeCell ref="K430:L430"/>
    <mergeCell ref="K125:L125"/>
    <mergeCell ref="B44"/>
    <mergeCell ref="A376"/>
    <mergeCell ref="K283:L283"/>
    <mergeCell ref="H422:J422"/>
    <mergeCell ref="M348:N348"/>
    <mergeCell ref="H117:J117"/>
    <mergeCell ref="M43:N43"/>
    <mergeCell ref="S263:V263"/>
    <mergeCell ref="Q170"/>
    <mergeCell ref="S394:V394"/>
    <mergeCell ref="H417:J417"/>
    <mergeCell ref="B256"/>
    <mergeCell ref="K272:L272"/>
    <mergeCell ref="O101"/>
    <mergeCell ref="K178:L178"/>
    <mergeCell ref="Q317"/>
    <mergeCell ref="H450:J450"/>
    <mergeCell ref="K267:L267"/>
    <mergeCell ref="B272"/>
    <mergeCell ref="B98"/>
    <mergeCell ref="S405:V405"/>
    <mergeCell ref="M244:N244"/>
    <mergeCell ref="B398"/>
    <mergeCell ref="P121"/>
    <mergeCell ref="M418:N418"/>
    <mergeCell ref="R344"/>
    <mergeCell ref="B414"/>
    <mergeCell ref="P421"/>
    <mergeCell ref="R39"/>
    <mergeCell ref="S433:V433"/>
    <mergeCell ref="O170"/>
    <mergeCell ref="M255:N255"/>
    <mergeCell ref="B320"/>
    <mergeCell ref="B295"/>
    <mergeCell ref="W106:X106"/>
    <mergeCell ref="R339"/>
    <mergeCell ref="P262"/>
    <mergeCell ref="W323:X323"/>
    <mergeCell ref="P263"/>
    <mergeCell ref="R355"/>
    <mergeCell ref="P474"/>
    <mergeCell ref="R50"/>
    <mergeCell ref="W34:X34"/>
    <mergeCell ref="R240"/>
    <mergeCell ref="W334:X334"/>
    <mergeCell ref="A403"/>
    <mergeCell ref="C168:G168"/>
    <mergeCell ref="A98"/>
    <mergeCell ref="H457:Q457"/>
    <mergeCell ref="C474:G474"/>
    <mergeCell ref="A398"/>
    <mergeCell ref="O340"/>
    <mergeCell ref="R251"/>
    <mergeCell ref="W176:X176"/>
    <mergeCell ref="C69:G69"/>
    <mergeCell ref="W57:X57"/>
    <mergeCell ref="C96:G96"/>
    <mergeCell ref="A414"/>
    <mergeCell ref="K294:L294"/>
    <mergeCell ref="S80:V80"/>
    <mergeCell ref="C369:G369"/>
    <mergeCell ref="C396:G396"/>
    <mergeCell ref="A299"/>
    <mergeCell ref="C527:G527"/>
    <mergeCell ref="C485:G485"/>
    <mergeCell ref="C64:G64"/>
    <mergeCell ref="C364:G364"/>
    <mergeCell ref="Y475:AB475"/>
    <mergeCell ref="O263"/>
    <mergeCell ref="Y328:AB328"/>
    <mergeCell ref="Q29"/>
    <mergeCell ref="H162:J162"/>
    <mergeCell ref="H156:J156"/>
    <mergeCell ref="Q240"/>
    <mergeCell ref="H373:J373"/>
    <mergeCell ref="K38:L38"/>
    <mergeCell ref="C538:G538"/>
    <mergeCell ref="Q354"/>
    <mergeCell ref="Q329"/>
    <mergeCell ref="H157:J157"/>
    <mergeCell ref="Y317:AB317"/>
    <mergeCell ref="K338:L338"/>
    <mergeCell ref="W426:X426"/>
    <mergeCell ref="S449:V449"/>
    <mergeCell ref="S150:V150"/>
    <mergeCell ref="Y312:AB312"/>
    <mergeCell ref="H84:J84"/>
    <mergeCell ref="S144:V144"/>
    <mergeCell ref="P290"/>
    <mergeCell ref="S302:V302"/>
    <mergeCell ref="H304:J304"/>
    <mergeCell ref="M99:N99"/>
    <mergeCell ref="H384:J384"/>
    <mergeCell ref="H539:O539"/>
    <mergeCell ref="K180:L180"/>
    <mergeCell ref="M310:N310"/>
    <mergeCell ref="S145:V145"/>
    <mergeCell ref="K391:L391"/>
    <mergeCell ref="P160"/>
    <mergeCell ref="H115:Q115"/>
    <mergeCell ref="K392:L392"/>
    <mergeCell ref="H226:J226"/>
    <mergeCell ref="B65"/>
    <mergeCell ref="M152:N152"/>
    <mergeCell ref="Q393"/>
    <mergeCell ref="M452:N452"/>
    <mergeCell ref="P29"/>
    <mergeCell ref="R94"/>
    <mergeCell ref="Q426"/>
    <mergeCell ref="P329"/>
    <mergeCell ref="H254:J254"/>
    <mergeCell ref="M163:N163"/>
    <mergeCell ref="R89"/>
    <mergeCell ref="M380:N380"/>
    <mergeCell ref="W73:X73"/>
    <mergeCell ref="W231:X231"/>
    <mergeCell ref="B376"/>
    <mergeCell ref="R420"/>
    <mergeCell ref="P387"/>
    <mergeCell ref="P476"/>
    <mergeCell ref="W68:X68"/>
    <mergeCell ref="P224"/>
    <mergeCell ref="P382"/>
    <mergeCell ref="R148"/>
    <mergeCell ref="O323"/>
    <mergeCell ref="O437"/>
    <mergeCell ref="Y344:AB344"/>
    <mergeCell ref="W215:X215"/>
    <mergeCell ref="R448"/>
    <mergeCell ref="A153"/>
    <mergeCell ref="Y39:AB39"/>
    <mergeCell ref="C135:G135"/>
    <mergeCell ref="W210:X210"/>
    <mergeCell ref="C224:G224"/>
    <mergeCell ref="Q40"/>
    <mergeCell ref="A154"/>
    <mergeCell ref="C136:G136"/>
    <mergeCell ref="C92:G92"/>
    <mergeCell ref="R159"/>
    <mergeCell ref="B246"/>
    <mergeCell ref="R370"/>
    <mergeCell ref="Y355:AB355"/>
    <mergeCell ref="P426"/>
    <mergeCell ref="A295"/>
    <mergeCell ref="W138:X138"/>
    <mergeCell ref="C146:G146"/>
    <mergeCell ref="C277:G277"/>
    <mergeCell ref="S188:V188"/>
    <mergeCell ref="Q68"/>
    <mergeCell ref="A207"/>
    <mergeCell ref="Q460:X460"/>
    <mergeCell ref="Y83:AB83"/>
    <mergeCell ref="C120:G120"/>
    <mergeCell ref="Q420"/>
    <mergeCell ref="Y383:AB383"/>
    <mergeCell ref="W279:X279"/>
    <mergeCell ref="S215:V215"/>
    <mergeCell ref="K103:L103"/>
    <mergeCell ref="Q236"/>
    <mergeCell ref="Q453"/>
    <mergeCell ref="W160:X160"/>
    <mergeCell ref="K403:L403"/>
    <mergeCell ref="H123:J123"/>
    <mergeCell ref="Q148"/>
    <mergeCell ref="S210:V210"/>
    <mergeCell ref="C505:G505"/>
    <mergeCell ref="Q448"/>
    <mergeCell ref="C200:G200"/>
    <mergeCell ref="Y225:AB225"/>
    <mergeCell ref="Y436:AB436"/>
    <mergeCell ref="P345"/>
    <mergeCell ref="K131:L131"/>
    <mergeCell ref="Y525:AB525"/>
    <mergeCell ref="P40"/>
    <mergeCell ref="O372"/>
    <mergeCell ref="S58:V58"/>
    <mergeCell ref="K431:L431"/>
    <mergeCell ref="Y437:AB437"/>
    <mergeCell ref="C347:G347"/>
    <mergeCell ref="Q132"/>
    <mergeCell ref="H134:J134"/>
    <mergeCell ref="Q159"/>
    <mergeCell ref="P340"/>
    <mergeCell ref="H265:J265"/>
    <mergeCell ref="S358:V358"/>
    <mergeCell ref="B245"/>
    <mergeCell ref="S112:V112"/>
    <mergeCell ref="C342:G342"/>
    <mergeCell ref="K447:L447"/>
    <mergeCell ref="Q192"/>
    <mergeCell ref="K142:L142"/>
    <mergeCell ref="P93"/>
    <mergeCell ref="P68"/>
    <mergeCell ref="W230:X230"/>
    <mergeCell ref="K442:L442"/>
    <mergeCell ref="P399"/>
    <mergeCell ref="S280:V280"/>
    <mergeCell ref="H293:J293"/>
    <mergeCell ref="B273"/>
    <mergeCell ref="K284:L284"/>
    <mergeCell ref="P427"/>
    <mergeCell ref="S308:V308"/>
    <mergeCell ref="M130:N130"/>
    <mergeCell ref="P122"/>
    <mergeCell ref="M261:N261"/>
    <mergeCell ref="R56"/>
    <mergeCell ref="B284"/>
    <mergeCell ref="B415"/>
    <mergeCell ref="M430:N430"/>
    <mergeCell ref="W281:X281"/>
    <mergeCell ref="P138"/>
    <mergeCell ref="P438"/>
    <mergeCell ref="Q471:X471"/>
    <mergeCell ref="M272:N272"/>
    <mergeCell ref="Y94:AB94"/>
    <mergeCell ref="B337"/>
    <mergeCell ref="C158:G158"/>
    <mergeCell ref="Q472:X472"/>
    <mergeCell ref="O399"/>
    <mergeCell ref="W177:X177"/>
    <mergeCell ref="C191:G191"/>
    <mergeCell ref="W335:X335"/>
    <mergeCell ref="S227:V227"/>
    <mergeCell ref="R372"/>
    <mergeCell ref="P491"/>
    <mergeCell ref="Q499:X499"/>
    <mergeCell ref="M300:N300"/>
    <mergeCell ref="B365"/>
    <mergeCell ref="R426"/>
    <mergeCell ref="W351:X351"/>
    <mergeCell ref="Y148:AB148"/>
    <mergeCell ref="W46:X46"/>
    <mergeCell ref="O427"/>
    <mergeCell ref="O383"/>
    <mergeCell ref="W257:X257"/>
    <mergeCell ref="Y448:AB448"/>
    <mergeCell ref="Q193"/>
    <mergeCell ref="W346:X346"/>
    <mergeCell ref="C53:G53"/>
    <mergeCell ref="A415"/>
    <mergeCell ref="C239:G239"/>
    <mergeCell ref="O443"/>
    <mergeCell ref="O138"/>
    <mergeCell ref="Q203"/>
    <mergeCell ref="K153:L153"/>
    <mergeCell ref="O438"/>
    <mergeCell ref="W247:X247"/>
    <mergeCell ref="S177:V177"/>
    <mergeCell ref="C255:G255"/>
    <mergeCell ref="W399:X399"/>
    <mergeCell ref="Q204"/>
    <mergeCell ref="H517:O517"/>
    <mergeCell ref="Y192:AB192"/>
    <mergeCell ref="C408:G408"/>
    <mergeCell ref="Y492:AB492"/>
    <mergeCell ref="Y187:AB187"/>
    <mergeCell ref="H173:J173"/>
    <mergeCell ref="S325:V325"/>
    <mergeCell ref="Y487:AB487"/>
    <mergeCell ref="Q257"/>
    <mergeCell ref="S319:V319"/>
    <mergeCell ref="C397:G397"/>
    <mergeCell ref="Y245:AB245"/>
    <mergeCell ref="C309:G309"/>
    <mergeCell ref="K355:L355"/>
    <mergeCell ref="S320:V320"/>
    <mergeCell ref="P193"/>
    <mergeCell ref="P149"/>
    <mergeCell ref="Y540:AB540"/>
    <mergeCell ref="P449"/>
    <mergeCell ref="H401:J401"/>
    <mergeCell ref="M327:N327"/>
    <mergeCell ref="S373:V373"/>
    <mergeCell ref="K251:L251"/>
    <mergeCell ref="P177"/>
    <mergeCell ref="M169:N169"/>
    <mergeCell ref="S389:V389"/>
    <mergeCell ref="B165"/>
    <mergeCell ref="O227"/>
    <mergeCell ref="B377"/>
    <mergeCell ref="H113:J113"/>
    <mergeCell ref="R323"/>
    <mergeCell ref="B393"/>
    <mergeCell ref="O149"/>
    <mergeCell ref="W390:X390"/>
    <mergeCell ref="W85:X85"/>
    <mergeCell ref="C124:G124"/>
    <mergeCell ref="P247"/>
    <mergeCell ref="H48:J48"/>
    <mergeCell ref="P241"/>
    <mergeCell ref="O449"/>
    <mergeCell ref="R34"/>
    <mergeCell ref="H56:Q56"/>
    <mergeCell ref="Q373"/>
    <mergeCell ref="H83:Q83"/>
    <mergeCell ref="C119:G119"/>
    <mergeCell ref="O296"/>
    <mergeCell ref="H43:J43"/>
    <mergeCell ref="Y361:AB361"/>
    <mergeCell ref="R334"/>
    <mergeCell ref="C425:G425"/>
    <mergeCell ref="O177"/>
    <mergeCell ref="O297"/>
    <mergeCell ref="J545:AB545"/>
    <mergeCell ref="Y356:AB356"/>
    <mergeCell ref="W313:X313"/>
    <mergeCell ref="A165"/>
    <mergeCell ref="W444:X444"/>
    <mergeCell ref="C452:G452"/>
    <mergeCell ref="C109:G109"/>
    <mergeCell ref="C147:G147"/>
    <mergeCell ref="R176"/>
    <mergeCell ref="K67:L67"/>
    <mergeCell ref="W454:X454"/>
    <mergeCell ref="O319"/>
    <mergeCell ref="K278:L278"/>
    <mergeCell ref="W155:X155"/>
    <mergeCell ref="A66"/>
    <mergeCell ref="W455:X455"/>
    <mergeCell ref="Q279"/>
    <mergeCell ref="A393"/>
    <mergeCell ref="C375:G375"/>
    <mergeCell ref="Y400:AB400"/>
    <mergeCell ref="C489:G489"/>
    <mergeCell ref="O247"/>
    <mergeCell ref="S75:V75"/>
    <mergeCell ref="K420:L420"/>
    <mergeCell ref="H140:J140"/>
    <mergeCell ref="S233:V233"/>
    <mergeCell ref="H229:J229"/>
    <mergeCell ref="S444:V444"/>
    <mergeCell ref="C522:G522"/>
    <mergeCell ref="C59:G59"/>
    <mergeCell ref="H440:J440"/>
    <mergeCell ref="S70:V70"/>
    <mergeCell ref="H141:J141"/>
    <mergeCell ref="H135:J135"/>
    <mergeCell ref="Y295:AB295"/>
    <mergeCell ref="C359:G359"/>
    <mergeCell ref="C517:G517"/>
    <mergeCell ref="K148:L148"/>
    <mergeCell ref="Y296:AB296"/>
    <mergeCell ref="K317:L317"/>
    <mergeCell ref="S128:V128"/>
    <mergeCell ref="K448:L448"/>
    <mergeCell ref="P268"/>
    <mergeCell ref="P243"/>
    <mergeCell ref="H282:J282"/>
    <mergeCell ref="A14:Y14"/>
    <mergeCell ref="S428:V428"/>
    <mergeCell ref="S129:V129"/>
    <mergeCell ref="S123:V123"/>
    <mergeCell ref="K159:L159"/>
    <mergeCell ref="K370:L370"/>
    <mergeCell ref="V8:Y8"/>
    <mergeCell ref="P410"/>
    <mergeCell ref="H179:J179"/>
    <mergeCell ref="M136:N136"/>
    <mergeCell ref="B132"/>
    <mergeCell ref="R45"/>
    <mergeCell ref="M225:N225"/>
    <mergeCell ref="B290"/>
    <mergeCell ref="M436:N436"/>
    <mergeCell ref="R345"/>
    <mergeCell ref="M131:N131"/>
    <mergeCell ref="P312"/>
    <mergeCell ref="B127"/>
    <mergeCell ref="A68"/>
    <mergeCell ref="P313"/>
    <mergeCell ref="P444"/>
    <mergeCell ref="B185"/>
    <mergeCell ref="M278:N278"/>
    <mergeCell ref="R73"/>
    <mergeCell ref="C164:G164"/>
    <mergeCell ref="B301"/>
    <mergeCell ref="M447:N447"/>
    <mergeCell ref="O36"/>
    <mergeCell ref="H347:J347"/>
    <mergeCell ref="P454"/>
    <mergeCell ref="A545:E545"/>
    <mergeCell ref="W52:X52"/>
    <mergeCell ref="P155"/>
    <mergeCell ref="W166:X166"/>
    <mergeCell ref="W352:X352"/>
    <mergeCell ref="P455"/>
    <mergeCell ref="C480:G480"/>
    <mergeCell ref="Q488:X488"/>
    <mergeCell ref="Y111:AB111"/>
    <mergeCell ref="R215"/>
    <mergeCell ref="H289:Q289"/>
    <mergeCell ref="R432"/>
    <mergeCell ref="Q489:X489"/>
    <mergeCell ref="C475:G475"/>
    <mergeCell ref="W63:X63"/>
    <mergeCell ref="Y323:AB323"/>
    <mergeCell ref="R427"/>
    <mergeCell ref="A138"/>
    <mergeCell ref="A132"/>
    <mergeCell ref="R442"/>
    <mergeCell ref="Q516:X516"/>
    <mergeCell ref="C228:G228"/>
    <mergeCell ref="C203:G203"/>
    <mergeCell ref="A133"/>
    <mergeCell ref="R443"/>
    <mergeCell ref="Y34:AB34"/>
    <mergeCell ref="C528:G528"/>
    <mergeCell ref="G8:U8"/>
    <mergeCell ref="O444"/>
    <mergeCell ref="Y334:AB334"/>
    <mergeCell ref="W205:X205"/>
    <mergeCell ref="Y465:AB465"/>
    <mergeCell ref="A280"/>
    <mergeCell ref="A274"/>
    <mergeCell ref="H475:O475"/>
    <mergeCell ref="S140:V140"/>
    <mergeCell ref="C256:G256"/>
    <mergeCell ref="S167:V167"/>
    <mergeCell ref="Q47"/>
    <mergeCell ref="A186"/>
    <mergeCell ref="O155"/>
    <mergeCell ref="H476:O476"/>
    <mergeCell ref="Y62:AB62"/>
    <mergeCell ref="Y193:AB193"/>
    <mergeCell ref="K170:L170"/>
    <mergeCell ref="Y176:AB176"/>
    <mergeCell ref="O455"/>
    <mergeCell ref="S200:V200"/>
    <mergeCell ref="W258:X258"/>
    <mergeCell ref="Y362:AB362"/>
    <mergeCell ref="C272:G272"/>
    <mergeCell ref="Q63"/>
    <mergeCell ref="Y476:AB476"/>
    <mergeCell ref="H196:J196"/>
    <mergeCell ref="Q215"/>
    <mergeCell ref="H534:O534"/>
    <mergeCell ref="H348:J348"/>
    <mergeCell ref="S195:V195"/>
    <mergeCell ref="C267:G267"/>
    <mergeCell ref="H191:J191"/>
    <mergeCell ref="H529:O529"/>
    <mergeCell ref="Y204:AB204"/>
    <mergeCell ref="S184:V184"/>
    <mergeCell ref="Q116"/>
    <mergeCell ref="P324"/>
    <mergeCell ref="Y529:AB529"/>
    <mergeCell ref="H249:J249"/>
    <mergeCell ref="Y504:AB504"/>
    <mergeCell ref="P482"/>
    <mergeCell ref="S336:V336"/>
    <mergeCell ref="H338:J338"/>
    <mergeCell ref="Q416"/>
    <mergeCell ref="Q443"/>
    <mergeCell ref="Q117"/>
    <mergeCell ref="S179:V179"/>
    <mergeCell ref="H244:J244"/>
    <mergeCell ref="S331:V331"/>
    <mergeCell ref="P166"/>
    <mergeCell ref="K426:L426"/>
    <mergeCell ref="K121:L121"/>
    <mergeCell ref="B40"/>
    <mergeCell ref="P466"/>
    <mergeCell ref="P47"/>
    <mergeCell ref="H418:J418"/>
    <mergeCell ref="M344:N344"/>
    <mergeCell ref="B340"/>
    <mergeCell ref="O102"/>
    <mergeCell ref="M212:N212"/>
    <mergeCell ref="B208"/>
    <mergeCell ref="P63"/>
    <mergeCell ref="B366"/>
    <mergeCell ref="O97"/>
    <mergeCell ref="P494"/>
    <mergeCell ref="M355:N355"/>
    <mergeCell ref="H361:Q361"/>
    <mergeCell ref="A302"/>
    <mergeCell ref="S401:V401"/>
    <mergeCell ref="M240:N240"/>
    <mergeCell ref="Q528:X528"/>
    <mergeCell ref="P205"/>
    <mergeCell ref="W260:X260"/>
    <mergeCell ref="P416"/>
    <mergeCell ref="P530"/>
    <mergeCell ref="P117"/>
    <mergeCell ref="R182"/>
    <mergeCell ref="B321"/>
    <mergeCell ref="Z20:AB20"/>
    <mergeCell ref="O166"/>
    <mergeCell ref="M251:N251"/>
    <mergeCell ref="Y73:AB73"/>
    <mergeCell ref="Q539:X539"/>
    <mergeCell ref="R177"/>
    <mergeCell ref="C268:G268"/>
    <mergeCell ref="O167"/>
    <mergeCell ref="Q232"/>
    <mergeCell ref="H60:J60"/>
    <mergeCell ref="S206:V206"/>
    <mergeCell ref="C284:G284"/>
    <mergeCell ref="R351"/>
    <mergeCell ref="W329:X329"/>
    <mergeCell ref="Y520:AB520"/>
    <mergeCell ref="Y215:AB215"/>
    <mergeCell ref="S47:V47"/>
    <mergeCell ref="W330:X330"/>
    <mergeCell ref="A241"/>
    <mergeCell ref="Q285"/>
    <mergeCell ref="A399"/>
    <mergeCell ref="A355"/>
    <mergeCell ref="S48:V48"/>
    <mergeCell ref="C337:G337"/>
    <mergeCell ref="C312:G312"/>
    <mergeCell ref="Q155"/>
    <mergeCell ref="A236"/>
    <mergeCell ref="S348:V348"/>
    <mergeCell ref="O205"/>
    <mergeCell ref="R247"/>
    <mergeCell ref="Y243:AB243"/>
    <mergeCell ref="H129:J129"/>
    <mergeCell ref="S250:V250"/>
    <mergeCell ref="Q182"/>
    <mergeCell ref="Q296"/>
    <mergeCell ref="K290:L290"/>
    <mergeCell ref="H429:J429"/>
    <mergeCell ref="H404:J404"/>
    <mergeCell ref="S276:V276"/>
    <mergeCell ref="C392:G392"/>
    <mergeCell ref="Q183"/>
    <mergeCell ref="H496:O496"/>
    <mergeCell ref="Q297"/>
    <mergeCell ref="K323:L323"/>
    <mergeCell ref="K279:L279"/>
    <mergeCell ref="S303:V303"/>
    <mergeCell ref="K160:L160"/>
    <mergeCell ref="Q324"/>
    <mergeCell ref="K274:L274"/>
    <mergeCell ref="H152:J152"/>
    <mergeCell ref="S298:V298"/>
    <mergeCell ref="C376:G376"/>
    <mergeCell ref="K34:L34"/>
    <mergeCell ref="S418:V418"/>
    <mergeCell ref="A33:AB33"/>
    <mergeCell ref="H452:J452"/>
    <mergeCell ref="M94:N94"/>
    <mergeCell ref="B121"/>
    <mergeCell ref="P128"/>
    <mergeCell ref="M425:N425"/>
    <mergeCell ref="H380:J380"/>
    <mergeCell ref="S440:V440"/>
    <mergeCell ref="M420:N420"/>
    <mergeCell ref="A57"/>
    <mergeCell ref="R62"/>
    <mergeCell ref="H111:Q111"/>
    <mergeCell ref="M295:N295"/>
    <mergeCell ref="M453:N453"/>
    <mergeCell ref="B449"/>
    <mergeCell ref="R362"/>
    <mergeCell ref="M148:N148"/>
    <mergeCell ref="S368:V368"/>
    <mergeCell ref="A352"/>
    <mergeCell ref="Q389"/>
    <mergeCell ref="M448:N448"/>
    <mergeCell ref="P330"/>
    <mergeCell ref="O231"/>
    <mergeCell ref="R90"/>
    <mergeCell ref="C181:G181"/>
    <mergeCell ref="B371"/>
    <mergeCell ref="R390"/>
    <mergeCell ref="C481:G481"/>
    <mergeCell ref="O264"/>
    <mergeCell ref="W69:X69"/>
    <mergeCell ref="O380"/>
    <mergeCell ref="R258"/>
    <mergeCell ref="B372"/>
    <mergeCell ref="A121"/>
    <mergeCell ref="W369:X369"/>
    <mergeCell ref="W64:X64"/>
    <mergeCell ref="C103:G103"/>
    <mergeCell ref="R318"/>
    <mergeCell ref="C403:G403"/>
    <mergeCell ref="O275"/>
    <mergeCell ref="W122:X122"/>
    <mergeCell ref="H176:Q176"/>
    <mergeCell ref="R286"/>
    <mergeCell ref="B425"/>
    <mergeCell ref="W211:X211"/>
    <mergeCell ref="Q35"/>
    <mergeCell ref="A149"/>
    <mergeCell ref="H168:J168"/>
    <mergeCell ref="O276"/>
    <mergeCell ref="H481:O481"/>
    <mergeCell ref="C131:G131"/>
    <mergeCell ref="C87:G87"/>
    <mergeCell ref="A449"/>
    <mergeCell ref="C245:G245"/>
    <mergeCell ref="Q36"/>
    <mergeCell ref="H169:J169"/>
    <mergeCell ref="C431:G431"/>
    <mergeCell ref="K45:L45"/>
    <mergeCell ref="C88:G88"/>
    <mergeCell ref="C126:G126"/>
    <mergeCell ref="O303"/>
    <mergeCell ref="K345:L345"/>
    <mergeCell ref="Y351:AB351"/>
    <mergeCell ref="Y482:AB482"/>
    <mergeCell ref="K46:L46"/>
    <mergeCell ref="K40:L40"/>
    <mergeCell ref="W439:X439"/>
    <mergeCell ref="W433:X433"/>
    <mergeCell ref="C447:G447"/>
    <mergeCell ref="K257:L257"/>
    <mergeCell ref="H197:J197"/>
    <mergeCell ref="M106:N106"/>
    <mergeCell ref="S326:V326"/>
    <mergeCell ref="C442:G442"/>
    <mergeCell ref="K73:L73"/>
    <mergeCell ref="Y79:AB79"/>
    <mergeCell ref="K398:L398"/>
    <mergeCell ref="Y379:AB379"/>
    <mergeCell ref="Q105"/>
    <mergeCell ref="B160"/>
    <mergeCell ref="Q405"/>
    <mergeCell ref="S54:V54"/>
    <mergeCell ref="K399:L399"/>
    <mergeCell ref="Q100"/>
    <mergeCell ref="H233:J233"/>
    <mergeCell ref="Q286"/>
    <mergeCell ref="Y63:AB63"/>
    <mergeCell ref="P41"/>
    <mergeCell ref="P341"/>
    <mergeCell ref="M61:N61"/>
    <mergeCell ref="P36"/>
    <mergeCell ref="O368"/>
    <mergeCell ref="R101"/>
    <mergeCell ref="K427:L427"/>
    <mergeCell ref="S196:V196"/>
    <mergeCell ref="H130:J130"/>
    <mergeCell ref="P336"/>
    <mergeCell ref="H261:J261"/>
    <mergeCell ref="P183"/>
    <mergeCell ref="K443:L443"/>
    <mergeCell ref="P394"/>
    <mergeCell ref="P369"/>
    <mergeCell ref="K138:L138"/>
    <mergeCell ref="M203:N203"/>
    <mergeCell ref="K438:L438"/>
    <mergeCell ref="H272:J272"/>
    <mergeCell ref="B225"/>
    <mergeCell ref="O419"/>
    <mergeCell ref="W222:X222"/>
    <mergeCell ref="A160"/>
    <mergeCell ref="P405"/>
    <mergeCell ref="A161"/>
    <mergeCell ref="M257:N257"/>
    <mergeCell ref="R52"/>
    <mergeCell ref="R166"/>
    <mergeCell ref="B280"/>
    <mergeCell ref="O314"/>
    <mergeCell ref="M426:N426"/>
    <mergeCell ref="R352"/>
    <mergeCell ref="W277:X277"/>
    <mergeCell ref="P439"/>
    <mergeCell ref="P433"/>
    <mergeCell ref="W145:X145"/>
    <mergeCell ref="Q407"/>
    <mergeCell ref="C159:G159"/>
    <mergeCell ref="C153:G153"/>
    <mergeCell ref="O69"/>
    <mergeCell ref="O183"/>
    <mergeCell ref="Q467:X467"/>
    <mergeCell ref="Y90:AB90"/>
    <mergeCell ref="A19:T19"/>
    <mergeCell ref="Q402"/>
    <mergeCell ref="C154:G154"/>
    <mergeCell ref="O369"/>
    <mergeCell ref="C285:G285"/>
    <mergeCell ref="W172:X172"/>
    <mergeCell ref="Y390:AB390"/>
    <mergeCell ref="S222:V222"/>
    <mergeCell ref="A230"/>
    <mergeCell ref="O237"/>
    <mergeCell ref="W173:X173"/>
    <mergeCell ref="S223:V223"/>
    <mergeCell ref="C301:G301"/>
    <mergeCell ref="A225"/>
    <mergeCell ref="R421"/>
    <mergeCell ref="Y118:AB118"/>
    <mergeCell ref="C207:G207"/>
    <mergeCell ref="Y232:AB232"/>
    <mergeCell ref="W347:X347"/>
    <mergeCell ref="Y444:AB444"/>
    <mergeCell ref="C354:G354"/>
    <mergeCell ref="A259"/>
    <mergeCell ref="H460:O460"/>
    <mergeCell ref="K154:L154"/>
    <mergeCell ref="C349:G349"/>
    <mergeCell ref="W242:X242"/>
    <mergeCell ref="K454:L454"/>
    <mergeCell ref="Y460:AB460"/>
    <mergeCell ref="K149:L149"/>
    <mergeCell ref="C251:G251"/>
    <mergeCell ref="K449:L449"/>
    <mergeCell ref="S287:V287"/>
    <mergeCell ref="H327:J327"/>
    <mergeCell ref="Y188:AB188"/>
    <mergeCell ref="P249"/>
    <mergeCell ref="Y488:AB488"/>
    <mergeCell ref="K177:L177"/>
    <mergeCell ref="B296"/>
    <mergeCell ref="P303"/>
    <mergeCell ref="S321:V321"/>
    <mergeCell ref="S315:V315"/>
    <mergeCell ref="C393:G393"/>
    <mergeCell ref="H342:J342"/>
    <mergeCell ref="H317:J317"/>
    <mergeCell ref="M268:N268"/>
    <mergeCell ref="B291"/>
    <mergeCell ref="P450"/>
    <mergeCell ref="P145"/>
    <mergeCell ref="O80"/>
    <mergeCell ref="Q484:X484"/>
    <mergeCell ref="M323:N323"/>
    <mergeCell ref="M279:N279"/>
    <mergeCell ref="B344"/>
    <mergeCell ref="B319"/>
    <mergeCell ref="O81"/>
    <mergeCell ref="O37"/>
    <mergeCell ref="K247:L247"/>
    <mergeCell ref="P173"/>
    <mergeCell ref="C356:G356"/>
    <mergeCell ref="P473"/>
    <mergeCell ref="Q512:X512"/>
    <mergeCell ref="O222"/>
    <mergeCell ref="Q506:X506"/>
    <mergeCell ref="W58:X58"/>
    <mergeCell ref="R433"/>
    <mergeCell ref="W358:X358"/>
    <mergeCell ref="Q507:X507"/>
    <mergeCell ref="W53:X53"/>
    <mergeCell ref="A122"/>
    <mergeCell ref="W239:X239"/>
    <mergeCell ref="C340:G340"/>
    <mergeCell ref="O150"/>
    <mergeCell ref="C35:G35"/>
    <mergeCell ref="C121:G121"/>
    <mergeCell ref="R275"/>
    <mergeCell ref="B389"/>
    <mergeCell ref="Y304:AB304"/>
    <mergeCell ref="O450"/>
    <mergeCell ref="Y298:AB298"/>
    <mergeCell ref="D12:U12"/>
    <mergeCell ref="W411:X411"/>
    <mergeCell ref="O145"/>
    <mergeCell ref="W386:X386"/>
    <mergeCell ref="Q210"/>
    <mergeCell ref="G9:U9"/>
    <mergeCell ref="C420:G420"/>
    <mergeCell ref="Q211"/>
    <mergeCell ref="P537"/>
    <mergeCell ref="O134"/>
    <mergeCell ref="O292"/>
    <mergeCell ref="H39:J39"/>
    <mergeCell ref="Y199:AB199"/>
    <mergeCell ref="C263:G263"/>
    <mergeCell ref="W308:X308"/>
    <mergeCell ref="Y499:AB499"/>
    <mergeCell ref="W397:X397"/>
    <mergeCell ref="O287"/>
    <mergeCell ref="Q352"/>
    <mergeCell ref="A34"/>
    <mergeCell ref="H72:J72"/>
    <mergeCell ref="Q53"/>
    <mergeCell ref="W309:X309"/>
    <mergeCell ref="H186:J186"/>
    <mergeCell ref="Q133"/>
    <mergeCell ref="S332:V332"/>
    <mergeCell ref="C448:G448"/>
    <mergeCell ref="Q264"/>
    <mergeCell ref="C404:G404"/>
    <mergeCell ref="Q353"/>
    <mergeCell ref="C105:G105"/>
    <mergeCell ref="C316:G316"/>
    <mergeCell ref="K362:L362"/>
    <mergeCell ref="Y368:AB368"/>
    <mergeCell ref="C405:G405"/>
    <mergeCell ref="Q280"/>
    <mergeCell ref="W451:X451"/>
    <mergeCell ref="S343:V343"/>
    <mergeCell ref="Q275"/>
    <mergeCell ref="A389"/>
    <mergeCell ref="H408:J408"/>
    <mergeCell ref="H383:J383"/>
    <mergeCell ref="K258:L258"/>
    <mergeCell ref="Q422"/>
    <mergeCell ref="S96:V96"/>
    <mergeCell ref="S71:V71"/>
    <mergeCell ref="M350:N350"/>
    <mergeCell ref="H136:J136"/>
    <mergeCell ref="H92:J92"/>
    <mergeCell ref="M45:N45"/>
    <mergeCell ref="S396:V396"/>
    <mergeCell ref="S371:V371"/>
    <mergeCell ref="Q303"/>
    <mergeCell ref="H436:J436"/>
    <mergeCell ref="M345:N345"/>
    <mergeCell ref="C355:G355"/>
    <mergeCell ref="P358"/>
    <mergeCell ref="P53"/>
    <mergeCell ref="K313:L313"/>
    <mergeCell ref="S124:V124"/>
    <mergeCell ref="P264"/>
    <mergeCell ref="M378:N378"/>
    <mergeCell ref="P353"/>
    <mergeCell ref="M73:N73"/>
    <mergeCell ref="S424:V424"/>
    <mergeCell ref="B100"/>
    <mergeCell ref="S451:V451"/>
    <mergeCell ref="H447:J447"/>
    <mergeCell ref="S119:V119"/>
    <mergeCell ref="W97:X97"/>
    <mergeCell ref="B400"/>
    <mergeCell ref="S425:V425"/>
    <mergeCell ref="C106:G106"/>
    <mergeCell ref="R346"/>
    <mergeCell ref="M63:N63"/>
    <mergeCell ref="B128"/>
    <mergeCell ref="R41"/>
    <mergeCell ref="O189"/>
    <mergeCell ref="M432:N432"/>
    <mergeCell ref="W108:X108"/>
    <mergeCell ref="B428"/>
    <mergeCell ref="R341"/>
    <mergeCell ref="A178"/>
    <mergeCell ref="W320:X320"/>
    <mergeCell ref="R69"/>
    <mergeCell ref="Y54:AB54"/>
    <mergeCell ref="M443:N443"/>
    <mergeCell ref="R394"/>
    <mergeCell ref="R369"/>
    <mergeCell ref="O201"/>
    <mergeCell ref="W162:X162"/>
    <mergeCell ref="A100"/>
    <mergeCell ref="H94:J94"/>
    <mergeCell ref="C476:G476"/>
    <mergeCell ref="A400"/>
    <mergeCell ref="Y107:AB107"/>
    <mergeCell ref="C382:G382"/>
    <mergeCell ref="Y407:AB407"/>
    <mergeCell ref="C471:G471"/>
    <mergeCell ref="K102:L102"/>
    <mergeCell ref="O254"/>
    <mergeCell ref="Y102:AB102"/>
    <mergeCell ref="Q319"/>
    <mergeCell ref="W59:X59"/>
    <mergeCell ref="O343"/>
    <mergeCell ref="W190:X190"/>
    <mergeCell ref="A128"/>
    <mergeCell ref="H147:J147"/>
    <mergeCell ref="S240:V240"/>
    <mergeCell ref="C529:G529"/>
    <mergeCell ref="Q314"/>
    <mergeCell ref="C66:G66"/>
    <mergeCell ref="A428"/>
    <mergeCell ref="H148:J148"/>
    <mergeCell ref="K329:L329"/>
    <mergeCell ref="R439"/>
    <mergeCell ref="C524:G524"/>
    <mergeCell ref="K113:L113"/>
    <mergeCell ref="K324:L324"/>
    <mergeCell ref="S135:V135"/>
    <mergeCell ref="W201:X201"/>
    <mergeCell ref="H158:J158"/>
    <mergeCell ref="M90:N90"/>
    <mergeCell ref="H471:O471"/>
    <mergeCell ref="S435:V435"/>
    <mergeCell ref="H290:J290"/>
    <mergeCell ref="M85:N85"/>
    <mergeCell ref="K166:L166"/>
    <mergeCell ref="K377:L377"/>
    <mergeCell ref="Q84"/>
    <mergeCell ref="Q59"/>
    <mergeCell ref="S146:V146"/>
    <mergeCell ref="Y472:AB472"/>
    <mergeCell ref="H192:J192"/>
    <mergeCell ref="M118:N118"/>
    <mergeCell ref="B139"/>
    <mergeCell ref="M232:N232"/>
    <mergeCell ref="Q384"/>
    <mergeCell ref="Q359"/>
    <mergeCell ref="P108"/>
    <mergeCell ref="P319"/>
    <mergeCell ref="Y42:AB42"/>
    <mergeCell ref="K63:L63"/>
    <mergeCell ref="S180:V180"/>
    <mergeCell ref="P320"/>
    <mergeCell ref="P314"/>
    <mergeCell ref="M154:N154"/>
    <mergeCell ref="R80"/>
    <mergeCell ref="Q439"/>
    <mergeCell ref="M454:N454"/>
    <mergeCell ref="H240:J240"/>
    <mergeCell ref="O43"/>
    <mergeCell ref="M155:N155"/>
    <mergeCell ref="P461"/>
    <mergeCell ref="P162"/>
    <mergeCell ref="P373"/>
    <mergeCell ref="P462"/>
    <mergeCell ref="M182:N182"/>
    <mergeCell ref="Q501:X501"/>
    <mergeCell ref="B209"/>
    <mergeCell ref="R222"/>
    <mergeCell ref="M297:N297"/>
    <mergeCell ref="P59"/>
    <mergeCell ref="W70:X70"/>
    <mergeCell ref="A145"/>
    <mergeCell ref="P384"/>
    <mergeCell ref="P359"/>
    <mergeCell ref="Q523:X523"/>
    <mergeCell ref="R150"/>
    <mergeCell ref="H199:Q199"/>
    <mergeCell ref="C210:G210"/>
    <mergeCell ref="O414"/>
    <mergeCell ref="W217:X217"/>
    <mergeCell ref="R450"/>
    <mergeCell ref="P531"/>
    <mergeCell ref="O293"/>
    <mergeCell ref="H487:O487"/>
    <mergeCell ref="A281"/>
    <mergeCell ref="H488:O488"/>
    <mergeCell ref="C138:G138"/>
    <mergeCell ref="C132:G132"/>
    <mergeCell ref="Y374:AB374"/>
    <mergeCell ref="A282"/>
    <mergeCell ref="O162"/>
    <mergeCell ref="Y69:AB69"/>
    <mergeCell ref="C264:G264"/>
    <mergeCell ref="S207:V207"/>
    <mergeCell ref="Y369:AB369"/>
    <mergeCell ref="C279:G279"/>
    <mergeCell ref="Q70"/>
    <mergeCell ref="A184"/>
    <mergeCell ref="A209"/>
    <mergeCell ref="Y527:AB527"/>
    <mergeCell ref="Q228"/>
    <mergeCell ref="Q222"/>
    <mergeCell ref="S44:V44"/>
    <mergeCell ref="S202:V202"/>
    <mergeCell ref="C280:G280"/>
    <mergeCell ref="C274:G274"/>
    <mergeCell ref="C491:G491"/>
    <mergeCell ref="Y516:AB516"/>
    <mergeCell ref="O363"/>
    <mergeCell ref="Y211:AB211"/>
    <mergeCell ref="Q455"/>
    <mergeCell ref="S191:V191"/>
    <mergeCell ref="Q150"/>
    <mergeCell ref="S349:V349"/>
    <mergeCell ref="Y511:AB511"/>
    <mergeCell ref="A351"/>
    <mergeCell ref="H345:J345"/>
    <mergeCell ref="Q450"/>
    <mergeCell ref="H40:J40"/>
    <mergeCell ref="S344:V344"/>
    <mergeCell ref="H340:J340"/>
    <mergeCell ref="K133:L133"/>
    <mergeCell ref="S359:V359"/>
    <mergeCell ref="Y108:AB108"/>
    <mergeCell ref="K433:L433"/>
    <mergeCell ref="Y439:AB439"/>
    <mergeCell ref="S246:V246"/>
    <mergeCell ref="Q134"/>
    <mergeCell ref="B47"/>
    <mergeCell ref="H267:J267"/>
    <mergeCell ref="Q292"/>
    <mergeCell ref="H425:J425"/>
    <mergeCell ref="B264"/>
    <mergeCell ref="B101"/>
    <mergeCell ref="A11:F11"/>
    <mergeCell ref="K275:L275"/>
    <mergeCell ref="P70"/>
    <mergeCell ref="P228"/>
    <mergeCell ref="S413:V413"/>
    <mergeCell ref="H295:J295"/>
    <mergeCell ref="P528"/>
    <mergeCell ref="B275"/>
    <mergeCell ref="M368:N368"/>
    <mergeCell ref="B406"/>
    <mergeCell ref="S294:V294"/>
    <mergeCell ref="C372:G372"/>
    <mergeCell ref="H321:J321"/>
    <mergeCell ref="H296:J296"/>
    <mergeCell ref="A16:W16"/>
    <mergeCell ref="P129"/>
    <mergeCell ref="Q97"/>
    <mergeCell ref="P429"/>
    <mergeCell ref="B117"/>
    <mergeCell ref="P124"/>
    <mergeCell ref="M263:N263"/>
    <mergeCell ref="R189"/>
    <mergeCell ref="B417"/>
    <mergeCell ref="B112"/>
    <mergeCell ref="O173"/>
    <mergeCell ref="A53"/>
    <mergeCell ref="O60"/>
    <mergeCell ref="A353"/>
    <mergeCell ref="R58"/>
    <mergeCell ref="Q490:X490"/>
    <mergeCell ref="C177:G177"/>
    <mergeCell ref="C335:G335"/>
    <mergeCell ref="C291:G291"/>
    <mergeCell ref="R358"/>
    <mergeCell ref="O207"/>
    <mergeCell ref="M286:N286"/>
    <mergeCell ref="A37"/>
    <mergeCell ref="O44"/>
    <mergeCell ref="W337:X337"/>
    <mergeCell ref="A248"/>
    <mergeCell ref="P493"/>
    <mergeCell ref="A406"/>
    <mergeCell ref="R42"/>
    <mergeCell ref="Q20:S20"/>
    <mergeCell ref="R259"/>
    <mergeCell ref="C319:G319"/>
    <mergeCell ref="O129"/>
    <mergeCell ref="W364:X364"/>
    <mergeCell ref="W65:X65"/>
    <mergeCell ref="K302:L302"/>
    <mergeCell ref="R254"/>
    <mergeCell ref="B368"/>
    <mergeCell ref="O429"/>
    <mergeCell ref="W365:X365"/>
    <mergeCell ref="T20"/>
    <mergeCell ref="Q189"/>
    <mergeCell ref="Q309"/>
    <mergeCell ref="A417"/>
    <mergeCell ref="C241:G241"/>
    <mergeCell ref="C399:G399"/>
    <mergeCell ref="Q190"/>
    <mergeCell ref="Y424:AB424"/>
    <mergeCell ref="O113"/>
    <mergeCell ref="A418"/>
    <mergeCell ref="Y178:AB178"/>
    <mergeCell ref="Y292:AB292"/>
    <mergeCell ref="S99:V99"/>
    <mergeCell ref="H164:J164"/>
    <mergeCell ref="W376:X376"/>
    <mergeCell ref="Q337"/>
    <mergeCell ref="Q331"/>
    <mergeCell ref="S94:V94"/>
    <mergeCell ref="S311:V311"/>
    <mergeCell ref="C389:G389"/>
    <mergeCell ref="C383:G383"/>
    <mergeCell ref="K41:L41"/>
    <mergeCell ref="Q332"/>
    <mergeCell ref="C84:G84"/>
    <mergeCell ref="F546:H546"/>
    <mergeCell ref="K341:L341"/>
    <mergeCell ref="Y347:AB347"/>
    <mergeCell ref="W429:X429"/>
    <mergeCell ref="C443:G443"/>
    <mergeCell ref="M101:N101"/>
    <mergeCell ref="Q259"/>
    <mergeCell ref="B314"/>
    <mergeCell ref="K183:L183"/>
    <mergeCell ref="P309"/>
    <mergeCell ref="H203:J203"/>
    <mergeCell ref="K237:L237"/>
    <mergeCell ref="B156"/>
    <mergeCell ref="R44"/>
    <mergeCell ref="Q401"/>
    <mergeCell ref="H71:J71"/>
    <mergeCell ref="B151"/>
    <mergeCell ref="P179"/>
    <mergeCell ref="P337"/>
    <mergeCell ref="B84"/>
    <mergeCell ref="R97"/>
    <mergeCell ref="Y293:AB293"/>
    <mergeCell ref="O229"/>
    <mergeCell ref="W76:X76"/>
    <mergeCell ref="S126:V126"/>
    <mergeCell ref="R108"/>
    <mergeCell ref="R325"/>
    <mergeCell ref="C410:G410"/>
    <mergeCell ref="O282"/>
    <mergeCell ref="W87:X87"/>
    <mergeCell ref="W218:X218"/>
    <mergeCell ref="W245:X245"/>
    <mergeCell ref="Q48"/>
    <mergeCell ref="A156"/>
    <mergeCell ref="R167"/>
    <mergeCell ref="Q43"/>
    <mergeCell ref="A157"/>
    <mergeCell ref="C444:G444"/>
    <mergeCell ref="K58:L58"/>
    <mergeCell ref="Y58:AB58"/>
    <mergeCell ref="O179"/>
    <mergeCell ref="C95:G95"/>
    <mergeCell ref="R162"/>
    <mergeCell ref="O310"/>
    <mergeCell ref="W115:X115"/>
    <mergeCell ref="A84"/>
    <mergeCell ref="K352:L352"/>
    <mergeCell ref="Y358:AB358"/>
    <mergeCell ref="Q103"/>
    <mergeCell ref="K53:L53"/>
    <mergeCell ref="W446:X446"/>
    <mergeCell ref="W440:X440"/>
    <mergeCell ref="C454:G454"/>
    <mergeCell ref="Q403"/>
    <mergeCell ref="C155:G155"/>
    <mergeCell ref="H73:J73"/>
    <mergeCell ref="C455:G455"/>
    <mergeCell ref="Q463:X463"/>
    <mergeCell ref="C449:G449"/>
    <mergeCell ref="K80:L80"/>
    <mergeCell ref="Y86:AB86"/>
    <mergeCell ref="Y386:AB386"/>
    <mergeCell ref="Q87"/>
    <mergeCell ref="A226"/>
    <mergeCell ref="Q298"/>
    <mergeCell ref="O322"/>
    <mergeCell ref="S61:V61"/>
    <mergeCell ref="K406:L406"/>
    <mergeCell ref="H126:J126"/>
    <mergeCell ref="S219:V219"/>
    <mergeCell ref="C297:G297"/>
    <mergeCell ref="A221"/>
    <mergeCell ref="M41:N41"/>
    <mergeCell ref="H215:J215"/>
    <mergeCell ref="C508:G508"/>
    <mergeCell ref="P48"/>
    <mergeCell ref="K222:L222"/>
    <mergeCell ref="P348"/>
    <mergeCell ref="A2:AB2"/>
    <mergeCell ref="A254"/>
    <mergeCell ref="Y397:AB397"/>
    <mergeCell ref="M68:N68"/>
    <mergeCell ref="M188:N188"/>
    <mergeCell ref="P43"/>
    <mergeCell ref="B222"/>
    <mergeCell ref="S230:V230"/>
    <mergeCell ref="M69:N69"/>
    <mergeCell ref="H268:J268"/>
    <mergeCell ref="Y430:AB430"/>
    <mergeCell ref="K150:L150"/>
    <mergeCell ref="C26:G28"/>
    <mergeCell ref="P76"/>
    <mergeCell ref="K450:L450"/>
    <mergeCell ref="H328:J328"/>
    <mergeCell ref="K145:L145"/>
    <mergeCell ref="H284:J284"/>
    <mergeCell ref="M210:N210"/>
    <mergeCell ref="M122:N122"/>
    <mergeCell ref="H279:J279"/>
    <mergeCell ref="B118"/>
    <mergeCell ref="M211:N211"/>
    <mergeCell ref="P87"/>
    <mergeCell ref="P298"/>
    <mergeCell ref="A173"/>
    <mergeCell ref="P418"/>
    <mergeCell ref="H312:J312"/>
    <mergeCell ref="R64"/>
    <mergeCell ref="B134"/>
    <mergeCell ref="R178"/>
    <mergeCell ref="R153"/>
    <mergeCell ref="B292"/>
    <mergeCell ref="M438:N438"/>
    <mergeCell ref="R364"/>
    <mergeCell ref="M133:N133"/>
    <mergeCell ref="Y44:AB44"/>
    <mergeCell ref="O354"/>
    <mergeCell ref="O348"/>
    <mergeCell ref="P440"/>
    <mergeCell ref="Q479:X479"/>
    <mergeCell ref="P141"/>
    <mergeCell ref="M280:N280"/>
    <mergeCell ref="R75"/>
    <mergeCell ref="R206"/>
    <mergeCell ref="C166:G166"/>
    <mergeCell ref="P441"/>
    <mergeCell ref="O38"/>
    <mergeCell ref="O76"/>
    <mergeCell ref="W300:X300"/>
    <mergeCell ref="Q474:X474"/>
    <mergeCell ref="B188"/>
    <mergeCell ref="M275:N275"/>
    <mergeCell ref="Y97:AB97"/>
    <mergeCell ref="O382"/>
    <mergeCell ref="W185:X185"/>
    <mergeCell ref="A123"/>
    <mergeCell ref="R217"/>
    <mergeCell ref="A118"/>
    <mergeCell ref="A238"/>
    <mergeCell ref="Q508:X508"/>
    <mergeCell ref="Q502:X502"/>
    <mergeCell ref="R129"/>
    <mergeCell ref="C189:G189"/>
    <mergeCell ref="O418"/>
    <mergeCell ref="W196:X196"/>
    <mergeCell ref="R429"/>
    <mergeCell ref="O61"/>
    <mergeCell ref="W354:X354"/>
    <mergeCell ref="A134"/>
    <mergeCell ref="A265"/>
    <mergeCell ref="Q178"/>
    <mergeCell ref="Q153"/>
    <mergeCell ref="P510"/>
    <mergeCell ref="H472:O472"/>
    <mergeCell ref="H466:O466"/>
    <mergeCell ref="Q518:X518"/>
    <mergeCell ref="C205:G205"/>
    <mergeCell ref="C336:G336"/>
    <mergeCell ref="A266"/>
    <mergeCell ref="A260"/>
    <mergeCell ref="H467:O467"/>
    <mergeCell ref="A13:C13"/>
    <mergeCell ref="Q513:X513"/>
    <mergeCell ref="Y167:AB167"/>
    <mergeCell ref="Y142:AB142"/>
    <mergeCell ref="R271"/>
    <mergeCell ref="V10:Y10"/>
    <mergeCell ref="O141"/>
    <mergeCell ref="Y467:AB467"/>
    <mergeCell ref="S274:V274"/>
    <mergeCell ref="Q206"/>
    <mergeCell ref="H339:J339"/>
    <mergeCell ref="K156:L156"/>
    <mergeCell ref="H494:O494"/>
    <mergeCell ref="C258:G258"/>
    <mergeCell ref="Q49"/>
    <mergeCell ref="A188"/>
    <mergeCell ref="Q207"/>
    <mergeCell ref="S269:V269"/>
    <mergeCell ref="Y494:AB494"/>
    <mergeCell ref="K189:L189"/>
    <mergeCell ref="Y195:AB195"/>
    <mergeCell ref="C259:G259"/>
    <mergeCell ref="R27:R28"/>
    <mergeCell ref="Y495:AB495"/>
    <mergeCell ref="S327:V327"/>
    <mergeCell ref="Q348"/>
    <mergeCell ref="S170:V170"/>
    <mergeCell ref="Q102"/>
    <mergeCell ref="S328:V328"/>
    <mergeCell ref="C400:G400"/>
    <mergeCell ref="H324:J324"/>
    <mergeCell ref="M302:N302"/>
    <mergeCell ref="K358:L358"/>
    <mergeCell ref="Q276"/>
    <mergeCell ref="S338:V338"/>
    <mergeCell ref="K226:L226"/>
    <mergeCell ref="K201:L201"/>
    <mergeCell ref="H378:J378"/>
    <mergeCell ref="P152"/>
    <mergeCell ref="H246:J246"/>
    <mergeCell ref="P452"/>
    <mergeCell ref="M46:N46"/>
    <mergeCell ref="B42"/>
    <mergeCell ref="P468"/>
    <mergeCell ref="K254:L254"/>
    <mergeCell ref="P49"/>
    <mergeCell ref="M346:N346"/>
    <mergeCell ref="S392:V392"/>
    <mergeCell ref="O104"/>
    <mergeCell ref="B37"/>
    <mergeCell ref="B254"/>
    <mergeCell ref="M314:N314"/>
    <mergeCell ref="M347:N347"/>
    <mergeCell ref="W40:X40"/>
    <mergeCell ref="P196"/>
    <mergeCell ref="P354"/>
    <mergeCell ref="C47:G47"/>
    <mergeCell ref="M374:N374"/>
    <mergeCell ref="P191"/>
    <mergeCell ref="B401"/>
    <mergeCell ref="B96"/>
    <mergeCell ref="P522"/>
    <mergeCell ref="O157"/>
    <mergeCell ref="O132"/>
    <mergeCell ref="M242:N242"/>
    <mergeCell ref="A7:D7"/>
    <mergeCell ref="R168"/>
    <mergeCell ref="Q530:X530"/>
    <mergeCell ref="W93:X93"/>
    <mergeCell ref="Z6:AB6"/>
    <mergeCell ref="B396"/>
    <mergeCell ref="R184"/>
    <mergeCell ref="R342"/>
    <mergeCell ref="C427:G427"/>
    <mergeCell ref="Q218"/>
    <mergeCell ref="A17:Y17"/>
    <mergeCell ref="O185"/>
    <mergeCell ref="O299"/>
    <mergeCell ref="R179"/>
    <mergeCell ref="W104:X104"/>
    <mergeCell ref="R337"/>
    <mergeCell ref="W321:X321"/>
    <mergeCell ref="W315:X315"/>
    <mergeCell ref="O186"/>
    <mergeCell ref="Y506:AB506"/>
    <mergeCell ref="W404:X404"/>
    <mergeCell ref="S39:V39"/>
    <mergeCell ref="W105:X105"/>
    <mergeCell ref="H35:J35"/>
    <mergeCell ref="R326"/>
    <mergeCell ref="S339:V339"/>
    <mergeCell ref="O196"/>
    <mergeCell ref="O327"/>
    <mergeCell ref="Y217:AB217"/>
    <mergeCell ref="C298:G298"/>
    <mergeCell ref="H89:J89"/>
    <mergeCell ref="W457:X457"/>
    <mergeCell ref="Q262"/>
    <mergeCell ref="A401"/>
    <mergeCell ref="S50:V50"/>
    <mergeCell ref="H90:J90"/>
    <mergeCell ref="S236:V236"/>
    <mergeCell ref="C472:G472"/>
    <mergeCell ref="S350:V350"/>
    <mergeCell ref="C466:G466"/>
    <mergeCell ref="A396"/>
    <mergeCell ref="H415:J415"/>
    <mergeCell ref="H390:J390"/>
    <mergeCell ref="O338"/>
    <mergeCell ref="P223"/>
    <mergeCell ref="Q184"/>
    <mergeCell ref="Q315"/>
    <mergeCell ref="C67:G67"/>
    <mergeCell ref="P523"/>
    <mergeCell ref="K265:L265"/>
    <mergeCell ref="Q404"/>
    <mergeCell ref="P218"/>
    <mergeCell ref="C367:G367"/>
    <mergeCell ref="M58:N58"/>
    <mergeCell ref="Q316"/>
    <mergeCell ref="S378:V378"/>
    <mergeCell ref="Q310"/>
    <mergeCell ref="C62:G62"/>
    <mergeCell ref="K108:L108"/>
    <mergeCell ref="K325:L325"/>
    <mergeCell ref="C368:G368"/>
    <mergeCell ref="H159:J159"/>
    <mergeCell ref="P365"/>
    <mergeCell ref="Q326"/>
    <mergeCell ref="K320:L320"/>
    <mergeCell ref="H154:J154"/>
    <mergeCell ref="M86:N86"/>
    <mergeCell ref="H285:J285"/>
    <mergeCell ref="M42:N42"/>
    <mergeCell ref="M80:N80"/>
    <mergeCell ref="S300:V300"/>
    <mergeCell ref="H454:J454"/>
    <mergeCell ref="M411:N411"/>
    <mergeCell ref="B407"/>
    <mergeCell ref="S447:V447"/>
    <mergeCell ref="A43"/>
    <mergeCell ref="M70:N70"/>
    <mergeCell ref="B135"/>
    <mergeCell ref="R48"/>
    <mergeCell ref="Q380"/>
    <mergeCell ref="S442:V442"/>
    <mergeCell ref="P104"/>
    <mergeCell ref="M397:N397"/>
    <mergeCell ref="R348"/>
    <mergeCell ref="P404"/>
    <mergeCell ref="E6:U6"/>
    <mergeCell ref="P316"/>
    <mergeCell ref="M455:N455"/>
    <mergeCell ref="P272"/>
    <mergeCell ref="R381"/>
    <mergeCell ref="M150:N150"/>
    <mergeCell ref="R76"/>
    <mergeCell ref="O213"/>
    <mergeCell ref="B146"/>
    <mergeCell ref="O365"/>
    <mergeCell ref="M450:N450"/>
    <mergeCell ref="O208"/>
    <mergeCell ref="O366"/>
    <mergeCell ref="R92"/>
    <mergeCell ref="W169:X169"/>
    <mergeCell ref="C183:G183"/>
    <mergeCell ref="H101:J101"/>
    <mergeCell ref="C483:G483"/>
    <mergeCell ref="Q491:X491"/>
    <mergeCell ref="M292:N292"/>
    <mergeCell ref="R87"/>
    <mergeCell ref="C178:G178"/>
    <mergeCell ref="W71:X71"/>
    <mergeCell ref="O355"/>
    <mergeCell ref="R418"/>
    <mergeCell ref="W371:X371"/>
    <mergeCell ref="O261"/>
    <mergeCell ref="O236"/>
    <mergeCell ref="A440"/>
    <mergeCell ref="W197:X197"/>
    <mergeCell ref="S89:V89"/>
    <mergeCell ref="A135"/>
    <mergeCell ref="C536:G536"/>
    <mergeCell ref="C511:G511"/>
    <mergeCell ref="H195:Q195"/>
    <mergeCell ref="C231:G231"/>
    <mergeCell ref="W213:X213"/>
    <mergeCell ref="R446"/>
    <mergeCell ref="H483:O483"/>
    <mergeCell ref="K331:L331"/>
    <mergeCell ref="W208:X208"/>
    <mergeCell ref="Q38"/>
    <mergeCell ref="W425:X425"/>
    <mergeCell ref="H165:J165"/>
    <mergeCell ref="A277"/>
    <mergeCell ref="M97:N97"/>
    <mergeCell ref="C433:G433"/>
    <mergeCell ref="H484:O484"/>
    <mergeCell ref="Q382"/>
    <mergeCell ref="Q338"/>
    <mergeCell ref="O305"/>
    <mergeCell ref="Y370:AB370"/>
    <mergeCell ref="W241:X241"/>
    <mergeCell ref="Y484:AB484"/>
    <mergeCell ref="Y65:AB65"/>
    <mergeCell ref="M113:N113"/>
    <mergeCell ref="O300"/>
    <mergeCell ref="Y365:AB365"/>
    <mergeCell ref="S197:V197"/>
    <mergeCell ref="Q66"/>
    <mergeCell ref="K174:L174"/>
    <mergeCell ref="M108:N108"/>
    <mergeCell ref="Y212:AB212"/>
    <mergeCell ref="C276:G276"/>
    <mergeCell ref="Y512:AB512"/>
    <mergeCell ref="K70:L70"/>
    <mergeCell ref="Q451"/>
    <mergeCell ref="H41:J41"/>
    <mergeCell ref="K401:L401"/>
    <mergeCell ref="H121:J121"/>
    <mergeCell ref="P327"/>
    <mergeCell ref="M167:N167"/>
    <mergeCell ref="H341:J341"/>
    <mergeCell ref="M161:N161"/>
    <mergeCell ref="H421:J421"/>
    <mergeCell ref="K129:L129"/>
    <mergeCell ref="P38"/>
    <mergeCell ref="P169"/>
    <mergeCell ref="K429:L429"/>
    <mergeCell ref="Q130"/>
    <mergeCell ref="H263:J263"/>
    <mergeCell ref="P469"/>
    <mergeCell ref="M189:N189"/>
    <mergeCell ref="R104"/>
    <mergeCell ref="Q430"/>
    <mergeCell ref="W240:X240"/>
    <mergeCell ref="M190:N190"/>
    <mergeCell ref="P371"/>
    <mergeCell ref="P529"/>
    <mergeCell ref="P66"/>
    <mergeCell ref="M205:N205"/>
    <mergeCell ref="M363:N363"/>
    <mergeCell ref="W235:X235"/>
    <mergeCell ref="A152"/>
    <mergeCell ref="O121"/>
    <mergeCell ref="R157"/>
    <mergeCell ref="R132"/>
    <mergeCell ref="O421"/>
    <mergeCell ref="W268:X268"/>
    <mergeCell ref="R457"/>
    <mergeCell ref="O116"/>
    <mergeCell ref="P513"/>
    <mergeCell ref="Q93"/>
    <mergeCell ref="A163"/>
    <mergeCell ref="P419"/>
    <mergeCell ref="A294"/>
    <mergeCell ref="O174"/>
    <mergeCell ref="Q458:X458"/>
    <mergeCell ref="M259:N259"/>
    <mergeCell ref="R54"/>
    <mergeCell ref="R185"/>
    <mergeCell ref="C145:G145"/>
    <mergeCell ref="B255"/>
    <mergeCell ref="Y170:AB170"/>
    <mergeCell ref="H217:Q217"/>
    <mergeCell ref="O169"/>
    <mergeCell ref="Y76:AB76"/>
    <mergeCell ref="A348"/>
    <mergeCell ref="S214:V214"/>
    <mergeCell ref="C286:G286"/>
    <mergeCell ref="H523:O523"/>
    <mergeCell ref="Y223:AB223"/>
    <mergeCell ref="R196"/>
    <mergeCell ref="W121:X121"/>
    <mergeCell ref="C287:G287"/>
    <mergeCell ref="Q481:X481"/>
    <mergeCell ref="Y523:AB523"/>
    <mergeCell ref="Y218:AB218"/>
    <mergeCell ref="C314:G314"/>
    <mergeCell ref="S225:V225"/>
    <mergeCell ref="A244"/>
    <mergeCell ref="Q157"/>
    <mergeCell ref="S356:V356"/>
    <mergeCell ref="P489"/>
    <mergeCell ref="Q497:X497"/>
    <mergeCell ref="Y120:AB120"/>
    <mergeCell ref="C184:G184"/>
    <mergeCell ref="Y278:AB278"/>
    <mergeCell ref="C315:G315"/>
    <mergeCell ref="A245"/>
    <mergeCell ref="K140:L140"/>
    <mergeCell ref="Y121:AB121"/>
    <mergeCell ref="Q304"/>
    <mergeCell ref="Y115:AB115"/>
    <mergeCell ref="K229:L229"/>
    <mergeCell ref="K440:L440"/>
    <mergeCell ref="S253:V253"/>
    <mergeCell ref="Q185"/>
    <mergeCell ref="B60"/>
    <mergeCell ref="A255"/>
    <mergeCell ref="C237:G237"/>
    <mergeCell ref="Y262:AB262"/>
    <mergeCell ref="C351:G351"/>
    <mergeCell ref="O109"/>
    <mergeCell ref="P540"/>
    <mergeCell ref="K309:L309"/>
    <mergeCell ref="S95:V95"/>
    <mergeCell ref="F542:H542"/>
    <mergeCell ref="C384:G384"/>
    <mergeCell ref="S420:V420"/>
    <mergeCell ref="S395:V395"/>
    <mergeCell ref="Q327"/>
    <mergeCell ref="B282"/>
    <mergeCell ref="C379:G379"/>
    <mergeCell ref="H303:J303"/>
    <mergeCell ref="S322:V322"/>
    <mergeCell ref="K179:L179"/>
    <mergeCell ref="P136"/>
    <mergeCell ref="P436"/>
    <mergeCell ref="S317:V317"/>
    <mergeCell ref="B310"/>
    <mergeCell ref="O72"/>
    <mergeCell ref="P279"/>
    <mergeCell ref="A60"/>
    <mergeCell ref="B326"/>
    <mergeCell ref="P447"/>
    <mergeCell ref="B152"/>
    <mergeCell ref="H372:J372"/>
    <mergeCell ref="M298:N298"/>
    <mergeCell ref="M325:N325"/>
    <mergeCell ref="H67:J67"/>
    <mergeCell ref="B452"/>
    <mergeCell ref="O214"/>
    <mergeCell ref="W344:X344"/>
    <mergeCell ref="P475"/>
    <mergeCell ref="Q514:X514"/>
    <mergeCell ref="B163"/>
    <mergeCell ref="O224"/>
    <mergeCell ref="B380"/>
    <mergeCell ref="Y289:AB289"/>
    <mergeCell ref="O136"/>
    <mergeCell ref="O225"/>
    <mergeCell ref="Q509:X509"/>
    <mergeCell ref="W72:X72"/>
    <mergeCell ref="A429"/>
    <mergeCell ref="Y290:AB290"/>
    <mergeCell ref="O436"/>
    <mergeCell ref="S122:V122"/>
    <mergeCell ref="C411:G411"/>
    <mergeCell ref="Q202"/>
    <mergeCell ref="R409"/>
    <mergeCell ref="C37:G37"/>
    <mergeCell ref="W88:X88"/>
    <mergeCell ref="R321"/>
    <mergeCell ref="C406:G406"/>
    <mergeCell ref="A311"/>
    <mergeCell ref="W388:X388"/>
    <mergeCell ref="O278"/>
    <mergeCell ref="Y185:AB185"/>
    <mergeCell ref="W83:X83"/>
    <mergeCell ref="S106:V106"/>
    <mergeCell ref="W383:X383"/>
    <mergeCell ref="C422:G422"/>
    <mergeCell ref="A300"/>
    <mergeCell ref="Q213"/>
    <mergeCell ref="Q344"/>
    <mergeCell ref="C90:G90"/>
    <mergeCell ref="A452"/>
    <mergeCell ref="Q39"/>
    <mergeCell ref="R305"/>
    <mergeCell ref="K48:L48"/>
    <mergeCell ref="W441:X441"/>
    <mergeCell ref="Q339"/>
    <mergeCell ref="K348:L348"/>
    <mergeCell ref="Y354:AB354"/>
    <mergeCell ref="H68:J68"/>
    <mergeCell ref="H188:J188"/>
    <mergeCell ref="A26:B27"/>
    <mergeCell ref="W436:X436"/>
    <mergeCell ref="C450:G450"/>
    <mergeCell ref="Q241"/>
    <mergeCell ref="A380"/>
    <mergeCell ref="H374:J374"/>
    <mergeCell ref="Q355"/>
    <mergeCell ref="S29:V29"/>
    <mergeCell ref="H69:J69"/>
    <mergeCell ref="Y343:AB343"/>
    <mergeCell ref="C451:G451"/>
    <mergeCell ref="K76:L76"/>
    <mergeCell ref="Y38:AB38"/>
    <mergeCell ref="H369:J369"/>
    <mergeCell ref="O317"/>
    <mergeCell ref="K276:L276"/>
    <mergeCell ref="S62:V62"/>
    <mergeCell ref="Y224:AB224"/>
    <mergeCell ref="S176:V176"/>
    <mergeCell ref="Y338:AB338"/>
    <mergeCell ref="M36:N36"/>
    <mergeCell ref="H210:J210"/>
    <mergeCell ref="S362:V362"/>
    <mergeCell ref="P502"/>
    <mergeCell ref="S57:V57"/>
    <mergeCell ref="M336:N336"/>
    <mergeCell ref="H122:J122"/>
    <mergeCell ref="A3:AB3"/>
    <mergeCell ref="S357:V357"/>
    <mergeCell ref="K418:L418"/>
    <mergeCell ref="A20:M20"/>
    <mergeCell ref="H138:J138"/>
    <mergeCell ref="P344"/>
    <mergeCell ref="M64:N64"/>
    <mergeCell ref="M178:N178"/>
    <mergeCell ref="Q305"/>
    <mergeCell ref="H438:J438"/>
    <mergeCell ref="M364:N364"/>
    <mergeCell ref="M65:N65"/>
    <mergeCell ref="H264:J264"/>
    <mergeCell ref="S410:V410"/>
    <mergeCell ref="B86"/>
    <mergeCell ref="H439:J439"/>
    <mergeCell ref="P355"/>
    <mergeCell ref="H280:J280"/>
    <mergeCell ref="M206:N206"/>
    <mergeCell ref="S426:V426"/>
    <mergeCell ref="R121"/>
    <mergeCell ref="Q447"/>
    <mergeCell ref="R332"/>
    <mergeCell ref="M49:N49"/>
    <mergeCell ref="W94:X94"/>
    <mergeCell ref="B130"/>
    <mergeCell ref="R174"/>
    <mergeCell ref="O349"/>
    <mergeCell ref="A164"/>
    <mergeCell ref="B430"/>
    <mergeCell ref="R343"/>
    <mergeCell ref="K65:L65"/>
    <mergeCell ref="A179"/>
    <mergeCell ref="O192"/>
    <mergeCell ref="Y40:AB40"/>
    <mergeCell ref="O344"/>
    <mergeCell ref="H85:J85"/>
    <mergeCell ref="S172:V172"/>
    <mergeCell ref="A180"/>
    <mergeCell ref="C461:G461"/>
    <mergeCell ref="M276:N276"/>
    <mergeCell ref="R71"/>
    <mergeCell ref="R202"/>
    <mergeCell ref="C162:G162"/>
    <mergeCell ref="Q410"/>
    <mergeCell ref="H80:J80"/>
    <mergeCell ref="O34"/>
    <mergeCell ref="Y398:AB398"/>
    <mergeCell ref="R371"/>
    <mergeCell ref="W296:X296"/>
    <mergeCell ref="C462:G462"/>
    <mergeCell ref="Q470:X470"/>
    <mergeCell ref="Y93:AB93"/>
    <mergeCell ref="A543:E543"/>
    <mergeCell ref="W181:X181"/>
    <mergeCell ref="O29"/>
    <mergeCell ref="S231:V231"/>
    <mergeCell ref="Q94"/>
    <mergeCell ref="A208"/>
    <mergeCell ref="H227:J227"/>
    <mergeCell ref="Y109:AB109"/>
    <mergeCell ref="C190:G190"/>
    <mergeCell ref="S68:V68"/>
    <mergeCell ref="R213"/>
    <mergeCell ref="C304:G304"/>
    <mergeCell ref="O62"/>
    <mergeCell ref="Q89"/>
    <mergeCell ref="H222:J222"/>
    <mergeCell ref="Y409:AB409"/>
    <mergeCell ref="C490:G490"/>
    <mergeCell ref="C515:G515"/>
    <mergeCell ref="C58:G58"/>
    <mergeCell ref="K104:L104"/>
    <mergeCell ref="Y104:AB104"/>
    <mergeCell ref="M27:N28"/>
    <mergeCell ref="O362"/>
    <mergeCell ref="Y321:AB321"/>
    <mergeCell ref="W192:X192"/>
    <mergeCell ref="A130"/>
    <mergeCell ref="S242:V242"/>
    <mergeCell ref="A261"/>
    <mergeCell ref="K99:L99"/>
    <mergeCell ref="H462:O462"/>
    <mergeCell ref="Q322"/>
    <mergeCell ref="A430"/>
    <mergeCell ref="C201:G201"/>
    <mergeCell ref="H150:J150"/>
    <mergeCell ref="H463:O463"/>
    <mergeCell ref="C526:G526"/>
    <mergeCell ref="K157:L157"/>
    <mergeCell ref="V6:Y6"/>
    <mergeCell ref="Q44"/>
    <mergeCell ref="Y463:AB463"/>
    <mergeCell ref="H177:J177"/>
    <mergeCell ref="H297:J297"/>
    <mergeCell ref="K152:L152"/>
    <mergeCell ref="M92:N92"/>
    <mergeCell ref="H291:J291"/>
    <mergeCell ref="H335:J335"/>
    <mergeCell ref="Q45"/>
    <mergeCell ref="H292:J292"/>
    <mergeCell ref="M218:N218"/>
    <mergeCell ref="K185:L185"/>
    <mergeCell ref="Q345"/>
    <mergeCell ref="P100"/>
    <mergeCell ref="P94"/>
    <mergeCell ref="P311"/>
    <mergeCell ref="S165:V165"/>
    <mergeCell ref="Y491:AB491"/>
    <mergeCell ref="M120:N120"/>
    <mergeCell ref="H319:J319"/>
    <mergeCell ref="P95"/>
    <mergeCell ref="R160"/>
    <mergeCell ref="B299"/>
    <mergeCell ref="S160:V160"/>
    <mergeCell ref="H314:J314"/>
    <mergeCell ref="K196:L196"/>
    <mergeCell ref="P242"/>
    <mergeCell ref="P322"/>
    <mergeCell ref="P453"/>
    <mergeCell ref="P148"/>
    <mergeCell ref="M287:N287"/>
    <mergeCell ref="M262:N262"/>
    <mergeCell ref="B327"/>
    <mergeCell ref="H242:J242"/>
    <mergeCell ref="M168:N168"/>
    <mergeCell ref="M282:N282"/>
    <mergeCell ref="W219:X219"/>
    <mergeCell ref="B38"/>
    <mergeCell ref="P464"/>
    <mergeCell ref="M184:N184"/>
    <mergeCell ref="M342:N342"/>
    <mergeCell ref="R230"/>
    <mergeCell ref="A131"/>
    <mergeCell ref="R224"/>
    <mergeCell ref="B338"/>
    <mergeCell ref="O73"/>
    <mergeCell ref="O100"/>
    <mergeCell ref="Q515:X515"/>
    <mergeCell ref="R136"/>
    <mergeCell ref="R225"/>
    <mergeCell ref="P192"/>
    <mergeCell ref="O400"/>
    <mergeCell ref="Q77"/>
    <mergeCell ref="O68"/>
    <mergeCell ref="W361:X361"/>
    <mergeCell ref="Q160"/>
    <mergeCell ref="P517"/>
    <mergeCell ref="H479:O479"/>
    <mergeCell ref="P492"/>
    <mergeCell ref="C43:G43"/>
    <mergeCell ref="H473:O473"/>
    <mergeCell ref="Q525:X525"/>
    <mergeCell ref="M326:N326"/>
    <mergeCell ref="Q72"/>
    <mergeCell ref="C370:G370"/>
    <mergeCell ref="A273"/>
    <mergeCell ref="H474:O474"/>
    <mergeCell ref="Y60:AB60"/>
    <mergeCell ref="O242"/>
    <mergeCell ref="Q526:X526"/>
    <mergeCell ref="Q520:X520"/>
    <mergeCell ref="Y149:AB149"/>
    <mergeCell ref="B392"/>
    <mergeCell ref="O453"/>
    <mergeCell ref="Q219"/>
    <mergeCell ref="S281:V281"/>
    <mergeCell ref="A327"/>
    <mergeCell ref="R180"/>
    <mergeCell ref="S193:V193"/>
    <mergeCell ref="C265:G265"/>
    <mergeCell ref="Q214"/>
    <mergeCell ref="A284"/>
    <mergeCell ref="H527:O527"/>
    <mergeCell ref="H502:O502"/>
    <mergeCell ref="Y71:AB71"/>
    <mergeCell ref="Y202:AB202"/>
    <mergeCell ref="W100:X100"/>
    <mergeCell ref="Y502:AB502"/>
    <mergeCell ref="W400:X400"/>
    <mergeCell ref="A317"/>
    <mergeCell ref="Q230"/>
    <mergeCell ref="H363:J363"/>
    <mergeCell ref="H518:O518"/>
    <mergeCell ref="H58:J58"/>
    <mergeCell ref="C293:G293"/>
    <mergeCell ref="R322"/>
    <mergeCell ref="S204:V204"/>
    <mergeCell ref="S335:V335"/>
    <mergeCell ref="H331:J331"/>
    <mergeCell ref="H358:J358"/>
    <mergeCell ref="Y518:AB518"/>
    <mergeCell ref="H513:O513"/>
    <mergeCell ref="Y213:AB213"/>
    <mergeCell ref="K365:L365"/>
    <mergeCell ref="K119:L119"/>
    <mergeCell ref="S351:V351"/>
    <mergeCell ref="Y513:AB513"/>
    <mergeCell ref="Q283"/>
    <mergeCell ref="Q258"/>
    <mergeCell ref="S345:V345"/>
    <mergeCell ref="H391:J391"/>
    <mergeCell ref="K208:L208"/>
    <mergeCell ref="S46:V46"/>
    <mergeCell ref="H42:J42"/>
    <mergeCell ref="B39"/>
    <mergeCell ref="S346:V346"/>
    <mergeCell ref="H411:J411"/>
    <mergeCell ref="Y247:AB247"/>
    <mergeCell ref="Y241:AB241"/>
    <mergeCell ref="P219"/>
    <mergeCell ref="M53:N53"/>
    <mergeCell ref="Q311"/>
    <mergeCell ref="P519"/>
    <mergeCell ref="H444:J444"/>
    <mergeCell ref="M353:N353"/>
    <mergeCell ref="H70:J70"/>
    <mergeCell ref="M48:N48"/>
    <mergeCell ref="S399:V399"/>
    <mergeCell ref="S374:V374"/>
    <mergeCell ref="B261"/>
    <mergeCell ref="M354:N354"/>
    <mergeCell ref="W47:X47"/>
    <mergeCell ref="K321:L321"/>
    <mergeCell ref="P203"/>
    <mergeCell ref="M81:N81"/>
    <mergeCell ref="M37:N37"/>
    <mergeCell ref="H455:J455"/>
    <mergeCell ref="M381:N381"/>
    <mergeCell ref="B408"/>
    <mergeCell ref="P415"/>
    <mergeCell ref="M38:N38"/>
    <mergeCell ref="B103"/>
    <mergeCell ref="O139"/>
    <mergeCell ref="Q537:X537"/>
    <mergeCell ref="M338:N338"/>
    <mergeCell ref="K305:L305"/>
    <mergeCell ref="B403"/>
    <mergeCell ref="A344"/>
    <mergeCell ref="S443:V443"/>
    <mergeCell ref="K300:L300"/>
    <mergeCell ref="A39"/>
    <mergeCell ref="Z4:AB4"/>
    <mergeCell ref="R349"/>
    <mergeCell ref="B131"/>
    <mergeCell ref="A339"/>
    <mergeCell ref="S438:V438"/>
    <mergeCell ref="W416:X416"/>
    <mergeCell ref="O281"/>
    <mergeCell ref="W117:X117"/>
    <mergeCell ref="O193"/>
    <mergeCell ref="W112:X112"/>
    <mergeCell ref="M451:N451"/>
    <mergeCell ref="C310:G310"/>
    <mergeCell ref="R377"/>
    <mergeCell ref="B447"/>
    <mergeCell ref="O209"/>
    <mergeCell ref="Q493:X493"/>
    <mergeCell ref="O203"/>
    <mergeCell ref="Q487:X487"/>
    <mergeCell ref="Y268:AB268"/>
    <mergeCell ref="W139:X139"/>
    <mergeCell ref="O204"/>
    <mergeCell ref="Q269"/>
    <mergeCell ref="R88"/>
    <mergeCell ref="H402:J402"/>
    <mergeCell ref="Q427"/>
    <mergeCell ref="H97:J97"/>
    <mergeCell ref="Q181"/>
    <mergeCell ref="S243:V243"/>
    <mergeCell ref="R388"/>
    <mergeCell ref="C479:G479"/>
    <mergeCell ref="C473:G473"/>
    <mergeCell ref="W67:X67"/>
    <mergeCell ref="O351"/>
    <mergeCell ref="O345"/>
    <mergeCell ref="Y410:AB410"/>
    <mergeCell ref="W367:X367"/>
    <mergeCell ref="O257"/>
    <mergeCell ref="S390:V390"/>
    <mergeCell ref="A436"/>
    <mergeCell ref="S85:V85"/>
    <mergeCell ref="C401:G401"/>
    <mergeCell ref="Y426:AB426"/>
    <mergeCell ref="Q323"/>
    <mergeCell ref="K332:L332"/>
    <mergeCell ref="W209:X209"/>
    <mergeCell ref="K421:L421"/>
    <mergeCell ref="H166:J166"/>
    <mergeCell ref="Q377"/>
    <mergeCell ref="A447"/>
    <mergeCell ref="K327:L327"/>
    <mergeCell ref="Q34"/>
    <mergeCell ref="H167:J167"/>
    <mergeCell ref="H161:J161"/>
    <mergeCell ref="M93:N93"/>
    <mergeCell ref="Y322:AB322"/>
    <mergeCell ref="K343:L343"/>
    <mergeCell ref="P269"/>
    <mergeCell ref="K169:L169"/>
    <mergeCell ref="M109:N109"/>
    <mergeCell ref="F543:H543"/>
    <mergeCell ref="S155:V155"/>
    <mergeCell ref="M409:N409"/>
    <mergeCell ref="H189:J189"/>
    <mergeCell ref="M104:N104"/>
    <mergeCell ref="K71:L71"/>
    <mergeCell ref="S455:V455"/>
    <mergeCell ref="M404:N404"/>
    <mergeCell ref="K371:L371"/>
    <mergeCell ref="P328"/>
    <mergeCell ref="C414:G414"/>
    <mergeCell ref="M162:N162"/>
    <mergeCell ref="B158"/>
    <mergeCell ref="P165"/>
    <mergeCell ref="B316"/>
    <mergeCell ref="P323"/>
    <mergeCell ref="M157:N157"/>
    <mergeCell ref="B153"/>
    <mergeCell ref="A94"/>
    <mergeCell ref="P470"/>
    <mergeCell ref="O215"/>
    <mergeCell ref="P34"/>
    <mergeCell ref="C76:G76"/>
    <mergeCell ref="R99"/>
    <mergeCell ref="R257"/>
    <mergeCell ref="A89"/>
    <mergeCell ref="H259:J259"/>
    <mergeCell ref="P465"/>
    <mergeCell ref="M185:N185"/>
    <mergeCell ref="R100"/>
    <mergeCell ref="O248"/>
    <mergeCell ref="R311"/>
    <mergeCell ref="A147"/>
    <mergeCell ref="O243"/>
    <mergeCell ref="M201:N201"/>
    <mergeCell ref="R127"/>
    <mergeCell ref="C218:G218"/>
    <mergeCell ref="A148"/>
    <mergeCell ref="O117"/>
    <mergeCell ref="M196:N196"/>
    <mergeCell ref="O328"/>
    <mergeCell ref="O417"/>
    <mergeCell ref="W264:X264"/>
    <mergeCell ref="W220:X220"/>
    <mergeCell ref="R453"/>
    <mergeCell ref="A158"/>
    <mergeCell ref="Q177"/>
    <mergeCell ref="Q394"/>
    <mergeCell ref="W101:X101"/>
    <mergeCell ref="C140:G140"/>
    <mergeCell ref="M343:N343"/>
    <mergeCell ref="H64:J64"/>
    <mergeCell ref="S151:V151"/>
    <mergeCell ref="C229:G229"/>
    <mergeCell ref="A159"/>
    <mergeCell ref="A290"/>
    <mergeCell ref="W432:X432"/>
    <mergeCell ref="C440:G440"/>
    <mergeCell ref="Y77:AB77"/>
    <mergeCell ref="R181"/>
    <mergeCell ref="C141:G141"/>
    <mergeCell ref="A12:C12"/>
    <mergeCell ref="O318"/>
    <mergeCell ref="Y166:AB166"/>
    <mergeCell ref="O312"/>
    <mergeCell ref="Y160:AB160"/>
    <mergeCell ref="Y377:AB377"/>
    <mergeCell ref="W248:X248"/>
    <mergeCell ref="W275:X275"/>
    <mergeCell ref="C441:G441"/>
    <mergeCell ref="K72:L72"/>
    <mergeCell ref="Y72:AB72"/>
    <mergeCell ref="O313"/>
    <mergeCell ref="Q378"/>
    <mergeCell ref="C130:G130"/>
    <mergeCell ref="H271:Q271"/>
    <mergeCell ref="Q73"/>
    <mergeCell ref="A212"/>
    <mergeCell ref="H206:J206"/>
    <mergeCell ref="Y393:AB393"/>
    <mergeCell ref="C430:G430"/>
    <mergeCell ref="Y88:AB88"/>
    <mergeCell ref="C125:G125"/>
    <mergeCell ref="R192"/>
    <mergeCell ref="Y219:AB219"/>
    <mergeCell ref="C283:G283"/>
    <mergeCell ref="Y388:AB388"/>
    <mergeCell ref="Y519:AB519"/>
    <mergeCell ref="K214:L214"/>
    <mergeCell ref="Q247"/>
    <mergeCell ref="Y214:AB214"/>
    <mergeCell ref="Q433"/>
    <mergeCell ref="S221:V221"/>
    <mergeCell ref="Q301"/>
    <mergeCell ref="K224:L224"/>
    <mergeCell ref="Y230:AB230"/>
    <mergeCell ref="K441:L441"/>
    <mergeCell ref="Y416:AB416"/>
    <mergeCell ref="Q142"/>
    <mergeCell ref="K136:L136"/>
    <mergeCell ref="P481"/>
    <mergeCell ref="Y530:AB530"/>
    <mergeCell ref="K225:L225"/>
    <mergeCell ref="Q442"/>
    <mergeCell ref="K436:L436"/>
    <mergeCell ref="S249:V249"/>
    <mergeCell ref="A21:M21"/>
    <mergeCell ref="S205:V205"/>
    <mergeCell ref="Q137"/>
    <mergeCell ref="H276:J276"/>
    <mergeCell ref="M71:N71"/>
    <mergeCell ref="M202:N202"/>
    <mergeCell ref="P378"/>
    <mergeCell ref="P536"/>
    <mergeCell ref="P73"/>
    <mergeCell ref="M370:N370"/>
    <mergeCell ref="H298:J298"/>
    <mergeCell ref="M213:N213"/>
    <mergeCell ref="Y35:AB35"/>
    <mergeCell ref="B278"/>
    <mergeCell ref="P220"/>
    <mergeCell ref="P431"/>
    <mergeCell ref="P520"/>
    <mergeCell ref="P221"/>
    <mergeCell ref="P215"/>
    <mergeCell ref="R313"/>
    <mergeCell ref="P432"/>
    <mergeCell ref="O181"/>
    <mergeCell ref="M266:N266"/>
    <mergeCell ref="M241:N241"/>
    <mergeCell ref="R61"/>
    <mergeCell ref="Z5:AB5"/>
    <mergeCell ref="W286:X286"/>
    <mergeCell ref="R208"/>
    <mergeCell ref="B322"/>
    <mergeCell ref="R366"/>
    <mergeCell ref="O84"/>
    <mergeCell ref="P443"/>
    <mergeCell ref="M321:N321"/>
    <mergeCell ref="R209"/>
    <mergeCell ref="R203"/>
    <mergeCell ref="B317"/>
    <mergeCell ref="O384"/>
    <mergeCell ref="R361"/>
    <mergeCell ref="W314:X314"/>
    <mergeCell ref="Y100:AB100"/>
    <mergeCell ref="A372"/>
    <mergeCell ref="O379"/>
    <mergeCell ref="A40"/>
    <mergeCell ref="W182:X182"/>
    <mergeCell ref="C196:G196"/>
    <mergeCell ref="A257"/>
    <mergeCell ref="Q139"/>
    <mergeCell ref="P496"/>
    <mergeCell ref="A340"/>
    <mergeCell ref="Q510:X510"/>
    <mergeCell ref="Q504:X504"/>
    <mergeCell ref="Y133:AB133"/>
    <mergeCell ref="M305:N305"/>
    <mergeCell ref="Y127:AB127"/>
    <mergeCell ref="Y285:AB285"/>
    <mergeCell ref="O63"/>
    <mergeCell ref="Q197"/>
    <mergeCell ref="Q505:X505"/>
    <mergeCell ref="Y128:AB128"/>
    <mergeCell ref="A425"/>
    <mergeCell ref="C38:G38"/>
    <mergeCell ref="O432"/>
    <mergeCell ref="S49:V49"/>
    <mergeCell ref="S260:V260"/>
    <mergeCell ref="C338:G338"/>
    <mergeCell ref="A262"/>
    <mergeCell ref="C496:G496"/>
    <mergeCell ref="Y186:AB186"/>
    <mergeCell ref="W84:X84"/>
    <mergeCell ref="Y269:AB269"/>
    <mergeCell ref="Y486:AB486"/>
    <mergeCell ref="W384:X384"/>
    <mergeCell ref="K44:L44"/>
    <mergeCell ref="Q208"/>
    <mergeCell ref="Y181:AB181"/>
    <mergeCell ref="S102:V102"/>
    <mergeCell ref="V13:Y13"/>
    <mergeCell ref="Y481:AB481"/>
    <mergeCell ref="Q209"/>
    <mergeCell ref="S402:V402"/>
    <mergeCell ref="H497:O497"/>
    <mergeCell ref="K191:L191"/>
    <mergeCell ref="R301"/>
    <mergeCell ref="Y497:AB497"/>
    <mergeCell ref="K344:L344"/>
    <mergeCell ref="S330:V330"/>
    <mergeCell ref="S324:V324"/>
    <mergeCell ref="B106"/>
    <mergeCell ref="H326:J326"/>
    <mergeCell ref="H364:J364"/>
    <mergeCell ref="Q351"/>
    <mergeCell ref="M410:N410"/>
    <mergeCell ref="P286"/>
    <mergeCell ref="P503"/>
    <mergeCell ref="K245:L245"/>
    <mergeCell ref="M337:N337"/>
    <mergeCell ref="H54:J54"/>
    <mergeCell ref="B34"/>
    <mergeCell ref="P498"/>
    <mergeCell ref="S352:V352"/>
    <mergeCell ref="B28"/>
    <mergeCell ref="M121:N121"/>
    <mergeCell ref="B186"/>
    <mergeCell ref="M332:N332"/>
    <mergeCell ref="O90"/>
    <mergeCell ref="P487"/>
    <mergeCell ref="C65:G65"/>
    <mergeCell ref="P182"/>
    <mergeCell ref="C365:G365"/>
    <mergeCell ref="C60:G60"/>
    <mergeCell ref="Q521:X521"/>
    <mergeCell ref="W42:X42"/>
    <mergeCell ref="B387"/>
    <mergeCell ref="O118"/>
    <mergeCell ref="W37:X37"/>
    <mergeCell ref="R116"/>
    <mergeCell ref="M376:N376"/>
    <mergeCell ref="A106"/>
    <mergeCell ref="P351"/>
    <mergeCell ref="M44:N44"/>
    <mergeCell ref="A323"/>
    <mergeCell ref="R416"/>
    <mergeCell ref="S422:V422"/>
    <mergeCell ref="R117"/>
    <mergeCell ref="W95:X95"/>
    <mergeCell ref="M371:N371"/>
    <mergeCell ref="R328"/>
    <mergeCell ref="R417"/>
    <mergeCell ref="W395:X395"/>
    <mergeCell ref="O285"/>
    <mergeCell ref="O260"/>
    <mergeCell ref="W96:X96"/>
    <mergeCell ref="W90:X90"/>
    <mergeCell ref="Q220"/>
    <mergeCell ref="O187"/>
    <mergeCell ref="B426"/>
    <mergeCell ref="Y341:AB341"/>
    <mergeCell ref="W237:X237"/>
    <mergeCell ref="Y366:AB366"/>
    <mergeCell ref="O188"/>
    <mergeCell ref="O182"/>
    <mergeCell ref="W238:X238"/>
    <mergeCell ref="H81:J81"/>
    <mergeCell ref="S168:V168"/>
    <mergeCell ref="C246:G246"/>
    <mergeCell ref="H446:Q446"/>
    <mergeCell ref="C463:G463"/>
    <mergeCell ref="Q248"/>
    <mergeCell ref="A387"/>
    <mergeCell ref="R67"/>
    <mergeCell ref="H381:J381"/>
    <mergeCell ref="O329"/>
    <mergeCell ref="H76:J76"/>
    <mergeCell ref="Y236:AB236"/>
    <mergeCell ref="W134:X134"/>
    <mergeCell ref="C300:G300"/>
    <mergeCell ref="R367"/>
    <mergeCell ref="Y394:AB394"/>
    <mergeCell ref="C458:G458"/>
    <mergeCell ref="O330"/>
    <mergeCell ref="O324"/>
    <mergeCell ref="S69:V69"/>
    <mergeCell ref="Q90"/>
    <mergeCell ref="H223:J223"/>
    <mergeCell ref="S369:V369"/>
    <mergeCell ref="A371"/>
    <mergeCell ref="Q390"/>
    <mergeCell ref="S64:V64"/>
    <mergeCell ref="C353:G353"/>
    <mergeCell ref="Y405:AB405"/>
    <mergeCell ref="Q302"/>
    <mergeCell ref="Y536:AB536"/>
    <mergeCell ref="K100:L100"/>
    <mergeCell ref="K94:L94"/>
    <mergeCell ref="K311:L311"/>
    <mergeCell ref="W188:X188"/>
    <mergeCell ref="K425:L425"/>
    <mergeCell ref="K400:L400"/>
    <mergeCell ref="H145:J145"/>
    <mergeCell ref="S238:V238"/>
    <mergeCell ref="H120:J120"/>
    <mergeCell ref="M77:N77"/>
    <mergeCell ref="H458:O458"/>
    <mergeCell ref="M160:N160"/>
    <mergeCell ref="Q318"/>
    <mergeCell ref="Q312"/>
    <mergeCell ref="A426"/>
    <mergeCell ref="H451:J451"/>
    <mergeCell ref="P67"/>
    <mergeCell ref="M72:N72"/>
    <mergeCell ref="P367"/>
    <mergeCell ref="P197"/>
    <mergeCell ref="M87:N87"/>
    <mergeCell ref="K295:L295"/>
    <mergeCell ref="Y301:AB301"/>
    <mergeCell ref="B241"/>
    <mergeCell ref="K322:L322"/>
    <mergeCell ref="S108:V108"/>
    <mergeCell ref="K453:L453"/>
    <mergeCell ref="P248"/>
    <mergeCell ref="M88:N88"/>
    <mergeCell ref="H287:J287"/>
    <mergeCell ref="B126"/>
    <mergeCell ref="M219:N219"/>
    <mergeCell ref="S439:V439"/>
    <mergeCell ref="B242"/>
    <mergeCell ref="M388:N388"/>
    <mergeCell ref="P395"/>
    <mergeCell ref="P96"/>
    <mergeCell ref="P90"/>
    <mergeCell ref="P390"/>
    <mergeCell ref="M141:N141"/>
    <mergeCell ref="H315:J315"/>
    <mergeCell ref="B137"/>
    <mergeCell ref="M230:N230"/>
    <mergeCell ref="Y52:AB52"/>
    <mergeCell ref="M224:N224"/>
    <mergeCell ref="R156"/>
    <mergeCell ref="O356"/>
    <mergeCell ref="M441:N441"/>
    <mergeCell ref="D13:U13"/>
    <mergeCell ref="P318"/>
    <mergeCell ref="R383"/>
    <mergeCell ref="Q482:X482"/>
    <mergeCell ref="R84"/>
    <mergeCell ref="M283:N283"/>
    <mergeCell ref="C169:G169"/>
    <mergeCell ref="O41"/>
    <mergeCell ref="O35"/>
    <mergeCell ref="R378"/>
    <mergeCell ref="W303:X303"/>
    <mergeCell ref="C469:G469"/>
    <mergeCell ref="Q477:X477"/>
    <mergeCell ref="O341"/>
    <mergeCell ref="A126"/>
    <mergeCell ref="A240"/>
    <mergeCell ref="W357:X357"/>
    <mergeCell ref="P460"/>
    <mergeCell ref="M180:N180"/>
    <mergeCell ref="Y116:AB116"/>
    <mergeCell ref="C197:G197"/>
    <mergeCell ref="R226"/>
    <mergeCell ref="R220"/>
    <mergeCell ref="O395"/>
    <mergeCell ref="R437"/>
    <mergeCell ref="O96"/>
    <mergeCell ref="Y117:AB117"/>
    <mergeCell ref="O396"/>
    <mergeCell ref="O390"/>
    <mergeCell ref="W199:X199"/>
    <mergeCell ref="C213:G213"/>
    <mergeCell ref="A137"/>
    <mergeCell ref="Q156"/>
    <mergeCell ref="H469:O469"/>
    <mergeCell ref="C513:G513"/>
    <mergeCell ref="Y144:AB144"/>
    <mergeCell ref="C208:G208"/>
    <mergeCell ref="C419:G419"/>
    <mergeCell ref="H470:O470"/>
    <mergeCell ref="K164:L164"/>
    <mergeCell ref="K139:L139"/>
    <mergeCell ref="Y145:AB145"/>
    <mergeCell ref="O291"/>
    <mergeCell ref="Y139:AB139"/>
    <mergeCell ref="H485:O485"/>
    <mergeCell ref="W227:X227"/>
    <mergeCell ref="Q57"/>
    <mergeCell ref="Y470:AB470"/>
    <mergeCell ref="H190:J190"/>
    <mergeCell ref="S277:V277"/>
    <mergeCell ref="H503:O503"/>
    <mergeCell ref="A279"/>
    <mergeCell ref="Q357"/>
    <mergeCell ref="Y286:AB286"/>
    <mergeCell ref="H185:J185"/>
    <mergeCell ref="Y372:AB372"/>
    <mergeCell ref="K61:L61"/>
    <mergeCell ref="Y67:AB67"/>
    <mergeCell ref="P107"/>
    <mergeCell ref="P101"/>
    <mergeCell ref="Y498:AB498"/>
    <mergeCell ref="K62:L62"/>
    <mergeCell ref="H201:J201"/>
    <mergeCell ref="K193:L193"/>
    <mergeCell ref="Q226"/>
    <mergeCell ref="M127:N127"/>
    <mergeCell ref="H514:O514"/>
    <mergeCell ref="M285:N285"/>
    <mergeCell ref="P102"/>
    <mergeCell ref="Q437"/>
    <mergeCell ref="B281"/>
    <mergeCell ref="Y514:AB514"/>
    <mergeCell ref="K209:L209"/>
    <mergeCell ref="K203:L203"/>
    <mergeCell ref="Y209:AB209"/>
    <mergeCell ref="P135"/>
    <mergeCell ref="Q121"/>
    <mergeCell ref="S347:V347"/>
    <mergeCell ref="Y509:AB509"/>
    <mergeCell ref="H343:J343"/>
    <mergeCell ref="M269:N269"/>
    <mergeCell ref="Q421"/>
    <mergeCell ref="H38:J38"/>
    <mergeCell ref="S342:V342"/>
    <mergeCell ref="P57"/>
    <mergeCell ref="P146"/>
    <mergeCell ref="P357"/>
    <mergeCell ref="P515"/>
    <mergeCell ref="B45"/>
    <mergeCell ref="P471"/>
    <mergeCell ref="O106"/>
    <mergeCell ref="M191:N191"/>
    <mergeCell ref="M349:N349"/>
    <mergeCell ref="R237"/>
    <mergeCell ref="B351"/>
    <mergeCell ref="B345"/>
    <mergeCell ref="O107"/>
    <mergeCell ref="M192:N192"/>
    <mergeCell ref="A9:F9"/>
    <mergeCell ref="O407"/>
    <mergeCell ref="P499"/>
    <mergeCell ref="Q538:X538"/>
    <mergeCell ref="Q532:X532"/>
    <mergeCell ref="R134"/>
    <mergeCell ref="R292"/>
    <mergeCell ref="M34:N34"/>
    <mergeCell ref="O135"/>
    <mergeCell ref="M245:N245"/>
    <mergeCell ref="W359:X359"/>
    <mergeCell ref="Q533:X533"/>
    <mergeCell ref="Y156:AB156"/>
    <mergeCell ref="B399"/>
    <mergeCell ref="W265:X265"/>
    <mergeCell ref="A182"/>
    <mergeCell ref="A296"/>
    <mergeCell ref="R187"/>
    <mergeCell ref="C278:G278"/>
    <mergeCell ref="A177"/>
    <mergeCell ref="O146"/>
    <mergeCell ref="W107:X107"/>
    <mergeCell ref="W293:X293"/>
    <mergeCell ref="Q123"/>
    <mergeCell ref="W407:X407"/>
    <mergeCell ref="C421:G421"/>
    <mergeCell ref="A324"/>
    <mergeCell ref="Q237"/>
    <mergeCell ref="K231:L231"/>
    <mergeCell ref="H370:J370"/>
    <mergeCell ref="H525:O525"/>
    <mergeCell ref="A319"/>
    <mergeCell ref="Q483:X483"/>
    <mergeCell ref="Y106:AB106"/>
    <mergeCell ref="K264:L264"/>
    <mergeCell ref="Y226:AB226"/>
    <mergeCell ref="Y264:AB264"/>
    <mergeCell ref="Y220:AB220"/>
    <mergeCell ref="S244:V244"/>
    <mergeCell ref="A246"/>
    <mergeCell ref="Q290"/>
    <mergeCell ref="Q265"/>
    <mergeCell ref="H398:J398"/>
    <mergeCell ref="H93:J93"/>
    <mergeCell ref="S239:V239"/>
    <mergeCell ref="C317:G317"/>
    <mergeCell ref="A247"/>
    <mergeCell ref="Y254:AB254"/>
    <mergeCell ref="Y248:AB248"/>
    <mergeCell ref="H109:J109"/>
    <mergeCell ref="M60:N60"/>
    <mergeCell ref="M35:N35"/>
    <mergeCell ref="S255:V255"/>
    <mergeCell ref="Q187"/>
    <mergeCell ref="S386:V386"/>
    <mergeCell ref="B62"/>
    <mergeCell ref="H409:J409"/>
    <mergeCell ref="S81:V81"/>
    <mergeCell ref="M366:N366"/>
    <mergeCell ref="H104:J104"/>
    <mergeCell ref="Y422:AB422"/>
    <mergeCell ref="S381:V381"/>
    <mergeCell ref="K328:L328"/>
    <mergeCell ref="P210"/>
    <mergeCell ref="M50:N50"/>
    <mergeCell ref="S397:V397"/>
    <mergeCell ref="M394:N394"/>
    <mergeCell ref="S92:V92"/>
    <mergeCell ref="R303"/>
    <mergeCell ref="S309:V309"/>
    <mergeCell ref="H305:J305"/>
    <mergeCell ref="Q330"/>
    <mergeCell ref="Y318:AB318"/>
    <mergeCell ref="P265"/>
    <mergeCell ref="M105:N105"/>
    <mergeCell ref="S450:V450"/>
    <mergeCell ref="M316:N316"/>
    <mergeCell ref="B312"/>
    <mergeCell ref="M405:N405"/>
    <mergeCell ref="Z11:AB11"/>
    <mergeCell ref="R331"/>
    <mergeCell ref="R356"/>
    <mergeCell ref="A35"/>
    <mergeCell ref="A62"/>
    <mergeCell ref="B154"/>
    <mergeCell ref="A362"/>
    <mergeCell ref="B155"/>
    <mergeCell ref="Q500:X500"/>
    <mergeCell ref="B149"/>
    <mergeCell ref="O210"/>
    <mergeCell ref="W152:X152"/>
    <mergeCell ref="A90"/>
    <mergeCell ref="C72:G72"/>
    <mergeCell ref="B182"/>
    <mergeCell ref="R95"/>
    <mergeCell ref="A390"/>
    <mergeCell ref="H144:Q144"/>
    <mergeCell ref="C186:G186"/>
    <mergeCell ref="O58"/>
    <mergeCell ref="R401"/>
    <mergeCell ref="R395"/>
    <mergeCell ref="C486:G486"/>
    <mergeCell ref="O244"/>
    <mergeCell ref="O358"/>
    <mergeCell ref="K286:L286"/>
    <mergeCell ref="W163:X163"/>
    <mergeCell ref="W374:X374"/>
    <mergeCell ref="Q335"/>
    <mergeCell ref="R296"/>
    <mergeCell ref="AB16"/>
    <mergeCell ref="Y319:AB319"/>
    <mergeCell ref="K39:L39"/>
    <mergeCell ref="O280"/>
    <mergeCell ref="O255"/>
    <mergeCell ref="K339:L339"/>
    <mergeCell ref="K314:L314"/>
    <mergeCell ref="Y320:AB320"/>
    <mergeCell ref="S152:V152"/>
    <mergeCell ref="Y314:AB314"/>
    <mergeCell ref="Q46"/>
    <mergeCell ref="W427:X427"/>
    <mergeCell ref="H486:O486"/>
    <mergeCell ref="I545"/>
    <mergeCell ref="S452:V452"/>
    <mergeCell ref="Q346"/>
    <mergeCell ref="Q340"/>
    <mergeCell ref="S147:V147"/>
    <mergeCell ref="Q41"/>
    <mergeCell ref="A155"/>
    <mergeCell ref="H174:J174"/>
    <mergeCell ref="C436:G436"/>
    <mergeCell ref="Q227"/>
    <mergeCell ref="Y461:AB461"/>
    <mergeCell ref="K50:L50"/>
    <mergeCell ref="K181:L181"/>
    <mergeCell ref="O308"/>
    <mergeCell ref="W113:X113"/>
    <mergeCell ref="Y373:AB373"/>
    <mergeCell ref="K350:L350"/>
    <mergeCell ref="M116:N116"/>
    <mergeCell ref="O309"/>
    <mergeCell ref="B181"/>
    <mergeCell ref="Q374"/>
    <mergeCell ref="H44:J44"/>
    <mergeCell ref="Q69"/>
    <mergeCell ref="M416:N416"/>
    <mergeCell ref="H202:J202"/>
    <mergeCell ref="Y389:AB389"/>
    <mergeCell ref="Y84:AB84"/>
    <mergeCell ref="Q369"/>
    <mergeCell ref="K384:L384"/>
    <mergeCell ref="K378:L378"/>
    <mergeCell ref="P335"/>
    <mergeCell ref="Y384:AB384"/>
    <mergeCell ref="S59:V59"/>
    <mergeCell ref="K379:L379"/>
    <mergeCell ref="H124:J124"/>
    <mergeCell ref="H213:J213"/>
    <mergeCell ref="M164:N164"/>
    <mergeCell ref="M139:N139"/>
    <mergeCell ref="P46"/>
    <mergeCell ref="K220:L220"/>
    <mergeCell ref="K437:L437"/>
    <mergeCell ref="A101"/>
    <mergeCell ref="P346"/>
    <mergeCell ref="M66:N66"/>
    <mergeCell ref="M197:N197"/>
    <mergeCell ref="R112"/>
    <mergeCell ref="B226"/>
    <mergeCell ref="R106"/>
    <mergeCell ref="K432:L432"/>
    <mergeCell ref="H108:J108"/>
    <mergeCell ref="S201:V201"/>
    <mergeCell ref="M67:N67"/>
    <mergeCell ref="H266:J266"/>
    <mergeCell ref="B63"/>
    <mergeCell ref="R107"/>
    <mergeCell ref="P374"/>
    <mergeCell ref="A10:F10"/>
    <mergeCell ref="P69"/>
    <mergeCell ref="M208:N208"/>
    <mergeCell ref="B362"/>
    <mergeCell ref="O124"/>
    <mergeCell ref="B116"/>
    <mergeCell ref="M209:N209"/>
    <mergeCell ref="O335"/>
    <mergeCell ref="B230"/>
    <mergeCell ref="B205"/>
    <mergeCell ref="A15:W15"/>
    <mergeCell ref="P516"/>
    <mergeCell ref="M236:N236"/>
    <mergeCell ref="A166"/>
    <mergeCell ref="C453:G453"/>
    <mergeCell ref="R57"/>
    <mergeCell ref="C148:G148"/>
    <mergeCell ref="O325"/>
    <mergeCell ref="Y173:AB173"/>
    <mergeCell ref="W282:X282"/>
    <mergeCell ref="Q85"/>
    <mergeCell ref="O320"/>
    <mergeCell ref="R204"/>
    <mergeCell ref="H253:Q253"/>
    <mergeCell ref="Q80"/>
    <mergeCell ref="A219"/>
    <mergeCell ref="O47"/>
    <mergeCell ref="C464:G464"/>
    <mergeCell ref="K95:L95"/>
    <mergeCell ref="K89:L89"/>
    <mergeCell ref="Y95:AB95"/>
    <mergeCell ref="Y70:AB70"/>
    <mergeCell ref="R199"/>
    <mergeCell ref="O374"/>
    <mergeCell ref="C290:G290"/>
    <mergeCell ref="W183:X183"/>
    <mergeCell ref="W272:X272"/>
    <mergeCell ref="Y395:AB395"/>
    <mergeCell ref="Q140"/>
    <mergeCell ref="K90:L90"/>
    <mergeCell ref="Q440"/>
    <mergeCell ref="C192:G192"/>
    <mergeCell ref="W267:X267"/>
    <mergeCell ref="S228:V228"/>
    <mergeCell ref="A1:AB1"/>
    <mergeCell ref="A205"/>
    <mergeCell ref="H224:J224"/>
    <mergeCell ref="C492:G492"/>
    <mergeCell ref="Y129:AB129"/>
    <mergeCell ref="Y123:AB123"/>
    <mergeCell ref="O59"/>
    <mergeCell ref="A263"/>
    <mergeCell ref="K118:L118"/>
    <mergeCell ref="C34:G34"/>
    <mergeCell ref="H464:O464"/>
    <mergeCell ref="O359"/>
    <mergeCell ref="S256:V256"/>
    <mergeCell ref="A258"/>
    <mergeCell ref="H283:J283"/>
    <mergeCell ref="H277:J277"/>
    <mergeCell ref="K134:L134"/>
    <mergeCell ref="P85"/>
    <mergeCell ref="Y134:AB134"/>
    <mergeCell ref="Y265:AB265"/>
    <mergeCell ref="S272:V272"/>
    <mergeCell ref="H337:J337"/>
    <mergeCell ref="H492:O492"/>
    <mergeCell ref="P80"/>
    <mergeCell ref="H426:J426"/>
    <mergeCell ref="F545:H545"/>
    <mergeCell ref="H180:J180"/>
    <mergeCell ref="S267:V267"/>
    <mergeCell ref="H311:J311"/>
    <mergeCell ref="H332:J332"/>
    <mergeCell ref="M264:N264"/>
    <mergeCell ref="M220:N220"/>
    <mergeCell ref="K187:L187"/>
    <mergeCell ref="B260"/>
    <mergeCell ref="P227"/>
    <mergeCell ref="Y493:AB493"/>
    <mergeCell ref="K188:L188"/>
    <mergeCell ref="K182:L182"/>
    <mergeCell ref="S414:V414"/>
    <mergeCell ref="R231"/>
    <mergeCell ref="H322:J322"/>
    <mergeCell ref="M273:N273"/>
    <mergeCell ref="M248:N248"/>
    <mergeCell ref="P130"/>
    <mergeCell ref="A210"/>
    <mergeCell ref="B29"/>
    <mergeCell ref="P150"/>
    <mergeCell ref="B329"/>
    <mergeCell ref="O91"/>
    <mergeCell ref="O85"/>
    <mergeCell ref="M170:N170"/>
    <mergeCell ref="M328:N328"/>
    <mergeCell ref="R210"/>
    <mergeCell ref="B324"/>
    <mergeCell ref="O391"/>
    <mergeCell ref="J542:AB542"/>
    <mergeCell ref="W27:X28"/>
    <mergeCell ref="O86"/>
    <mergeCell ref="Q151"/>
    <mergeCell ref="P483"/>
    <mergeCell ref="P178"/>
    <mergeCell ref="M317:N317"/>
    <mergeCell ref="R243"/>
    <mergeCell ref="A264"/>
    <mergeCell ref="O233"/>
    <mergeCell ref="Q517:X517"/>
    <mergeCell ref="Q511:X511"/>
    <mergeCell ref="M318:N318"/>
    <mergeCell ref="R113"/>
    <mergeCell ref="M312:N312"/>
    <mergeCell ref="W38:X38"/>
    <mergeCell ref="W249:X249"/>
    <mergeCell ref="O70"/>
    <mergeCell ref="W363:X363"/>
    <mergeCell ref="W338:X338"/>
    <mergeCell ref="O228"/>
    <mergeCell ref="Y135:AB135"/>
    <mergeCell ref="Q293"/>
    <mergeCell ref="C45:G45"/>
    <mergeCell ref="Y308:AB308"/>
    <mergeCell ref="H334:Q334"/>
    <mergeCell ref="C345:G345"/>
    <mergeCell ref="A275"/>
    <mergeCell ref="O130"/>
    <mergeCell ref="C40:G40"/>
    <mergeCell ref="W91:X91"/>
    <mergeCell ref="C257:G257"/>
    <mergeCell ref="R280"/>
    <mergeCell ref="R255"/>
    <mergeCell ref="Y282:AB282"/>
    <mergeCell ref="K303:L303"/>
    <mergeCell ref="Y309:AB309"/>
    <mergeCell ref="O430"/>
    <mergeCell ref="W391:X391"/>
    <mergeCell ref="Q221"/>
    <mergeCell ref="H509:O509"/>
    <mergeCell ref="W86:X86"/>
    <mergeCell ref="Y277:AB277"/>
    <mergeCell ref="H349:J349"/>
    <mergeCell ref="H504:O504"/>
    <mergeCell ref="Y179:AB179"/>
    <mergeCell ref="K356:L356"/>
    <mergeCell ref="W233:X233"/>
    <mergeCell ref="O178"/>
    <mergeCell ref="Q243"/>
    <mergeCell ref="Q363"/>
    <mergeCell ref="H77:J77"/>
    <mergeCell ref="C295:G295"/>
    <mergeCell ref="S337:V337"/>
    <mergeCell ref="Q244"/>
    <mergeCell ref="C409:G409"/>
    <mergeCell ref="H377:J377"/>
    <mergeCell ref="C296:G296"/>
    <mergeCell ref="P293"/>
    <mergeCell ref="Y532:AB532"/>
    <mergeCell ref="S364:V364"/>
    <mergeCell ref="H393:J393"/>
    <mergeCell ref="S65:V65"/>
    <mergeCell ref="K368:L368"/>
    <mergeCell ref="H61:J61"/>
    <mergeCell ref="H88:J88"/>
    <mergeCell ref="P294"/>
    <mergeCell ref="M39:N39"/>
    <mergeCell ref="S365:V365"/>
    <mergeCell ref="B41"/>
    <mergeCell ref="B35"/>
    <mergeCell ref="Q255"/>
    <mergeCell ref="H388:J388"/>
    <mergeCell ref="S60:V60"/>
    <mergeCell ref="M339:N339"/>
    <mergeCell ref="K395:L395"/>
    <mergeCell ref="Y401:AB401"/>
    <mergeCell ref="Q313"/>
    <mergeCell ref="K263:L263"/>
    <mergeCell ref="P189"/>
    <mergeCell ref="R287"/>
    <mergeCell ref="M29:N29"/>
    <mergeCell ref="B69"/>
    <mergeCell ref="S376:V376"/>
    <mergeCell ref="Q308"/>
    <mergeCell ref="H441:J441"/>
    <mergeCell ref="M373:N373"/>
    <mergeCell ref="W49:X49"/>
    <mergeCell ref="B394"/>
    <mergeCell ref="R282"/>
    <mergeCell ref="P363"/>
    <mergeCell ref="P58"/>
    <mergeCell ref="Y297:AB297"/>
    <mergeCell ref="B237"/>
    <mergeCell ref="K318:L318"/>
    <mergeCell ref="H172:Q172"/>
    <mergeCell ref="P244"/>
    <mergeCell ref="M383:N383"/>
    <mergeCell ref="M84:N84"/>
    <mergeCell ref="B122"/>
    <mergeCell ref="S429:V429"/>
    <mergeCell ref="B105"/>
    <mergeCell ref="M384:N384"/>
    <mergeCell ref="W102:X102"/>
    <mergeCell ref="R335"/>
    <mergeCell ref="R310"/>
    <mergeCell ref="B405"/>
    <mergeCell ref="P391"/>
    <mergeCell ref="W402:X402"/>
    <mergeCell ref="W103:X103"/>
    <mergeCell ref="B438"/>
    <mergeCell ref="B133"/>
    <mergeCell ref="R46"/>
    <mergeCell ref="Y48:AB48"/>
    <mergeCell ref="M437:N437"/>
    <mergeCell ref="Y348:AB348"/>
    <mergeCell ref="Y43:AB43"/>
    <mergeCell ref="Q260"/>
    <mergeCell ref="R79"/>
    <mergeCell ref="W131:X131"/>
    <mergeCell ref="C139:G139"/>
    <mergeCell ref="A69"/>
    <mergeCell ref="A183"/>
    <mergeCell ref="R379"/>
    <mergeCell ref="C470:G470"/>
    <mergeCell ref="A394"/>
    <mergeCell ref="A369"/>
    <mergeCell ref="Y59:AB59"/>
    <mergeCell ref="O336"/>
    <mergeCell ref="R380"/>
    <mergeCell ref="R374"/>
    <mergeCell ref="C465:G465"/>
    <mergeCell ref="Q129"/>
    <mergeCell ref="A546:E546"/>
    <mergeCell ref="O337"/>
    <mergeCell ref="O331"/>
    <mergeCell ref="S76:V76"/>
    <mergeCell ref="W142:X142"/>
    <mergeCell ref="W167:X167"/>
    <mergeCell ref="Q429"/>
    <mergeCell ref="H99:J99"/>
    <mergeCell ref="K106:L106"/>
    <mergeCell ref="Y112:AB112"/>
    <mergeCell ref="W200:X200"/>
    <mergeCell ref="Y418:AB418"/>
    <mergeCell ref="K107:L107"/>
    <mergeCell ref="N20:P20"/>
    <mergeCell ref="O259"/>
    <mergeCell ref="A438"/>
    <mergeCell ref="W195:X195"/>
    <mergeCell ref="S131:V131"/>
    <mergeCell ref="C209:G209"/>
    <mergeCell ref="S87:V87"/>
    <mergeCell ref="K407:L407"/>
    <mergeCell ref="Y413:AB413"/>
    <mergeCell ref="S245:V245"/>
    <mergeCell ref="H127:J127"/>
    <mergeCell ref="H465:O465"/>
    <mergeCell ref="C534:G534"/>
    <mergeCell ref="S431:V431"/>
    <mergeCell ref="C509:G509"/>
    <mergeCell ref="Q325"/>
    <mergeCell ref="A439"/>
    <mergeCell ref="Y140:AB140"/>
    <mergeCell ref="P260"/>
    <mergeCell ref="Y440:AB440"/>
    <mergeCell ref="K29:L29"/>
    <mergeCell ref="S115:V115"/>
    <mergeCell ref="M95:N95"/>
    <mergeCell ref="H294:J294"/>
    <mergeCell ref="M89:N89"/>
    <mergeCell ref="H181:J181"/>
    <mergeCell ref="K57:L57"/>
    <mergeCell ref="P402"/>
    <mergeCell ref="P103"/>
    <mergeCell ref="P97"/>
    <mergeCell ref="K357:L357"/>
    <mergeCell ref="M123:N123"/>
    <mergeCell ref="B302"/>
    <mergeCell ref="P113"/>
    <mergeCell ref="Y510:AB510"/>
    <mergeCell ref="B318"/>
    <mergeCell ref="A80"/>
    <mergeCell ref="P325"/>
    <mergeCell ref="P414"/>
    <mergeCell ref="M159:N159"/>
    <mergeCell ref="M134:N134"/>
    <mergeCell ref="R91"/>
    <mergeCell ref="R85"/>
    <mergeCell ref="Q417"/>
    <mergeCell ref="O48"/>
    <mergeCell ref="P472"/>
    <mergeCell ref="P167"/>
    <mergeCell ref="A222"/>
    <mergeCell ref="P467"/>
    <mergeCell ref="M187:N187"/>
    <mergeCell ref="Q475:X475"/>
    <mergeCell ref="O250"/>
    <mergeCell ref="R233"/>
    <mergeCell ref="O408"/>
    <mergeCell ref="O402"/>
    <mergeCell ref="R444"/>
    <mergeCell ref="O103"/>
    <mergeCell ref="O403"/>
    <mergeCell ref="W206:X206"/>
    <mergeCell ref="C220:G220"/>
    <mergeCell ref="A150"/>
    <mergeCell ref="H482:O482"/>
    <mergeCell ref="Q534:X534"/>
    <mergeCell ref="C520:G520"/>
    <mergeCell ref="A450"/>
    <mergeCell ref="R155"/>
    <mergeCell ref="R130"/>
    <mergeCell ref="M329:N329"/>
    <mergeCell ref="Y151:AB151"/>
    <mergeCell ref="C215:G215"/>
    <mergeCell ref="W266:X266"/>
    <mergeCell ref="C432:G432"/>
    <mergeCell ref="R455"/>
    <mergeCell ref="O87"/>
    <mergeCell ref="Q529:X529"/>
    <mergeCell ref="A291"/>
    <mergeCell ref="Q179"/>
    <mergeCell ref="O304"/>
    <mergeCell ref="Y152:AB152"/>
    <mergeCell ref="O298"/>
    <mergeCell ref="C273:G273"/>
    <mergeCell ref="W261:X261"/>
    <mergeCell ref="Q64"/>
    <mergeCell ref="A292"/>
    <mergeCell ref="R183"/>
    <mergeCell ref="V11:Y11"/>
    <mergeCell ref="W250:X250"/>
    <mergeCell ref="W408:X408"/>
    <mergeCell ref="Y468:AB468"/>
    <mergeCell ref="K68:L68"/>
    <mergeCell ref="Y49:AB49"/>
    <mergeCell ref="H365:J365"/>
    <mergeCell ref="H520:O520"/>
    <mergeCell ref="Y163:AB163"/>
    <mergeCell ref="S212:V212"/>
    <mergeCell ref="H208:J208"/>
    <mergeCell ref="A320"/>
    <mergeCell ref="Q233"/>
    <mergeCell ref="A314"/>
    <mergeCell ref="H366:J366"/>
    <mergeCell ref="H521:O521"/>
    <mergeCell ref="Q444"/>
    <mergeCell ref="Y221:AB221"/>
    <mergeCell ref="Y521:AB521"/>
    <mergeCell ref="K210:L210"/>
    <mergeCell ref="H50:J50"/>
    <mergeCell ref="A242"/>
    <mergeCell ref="S354:V354"/>
    <mergeCell ref="H236:J236"/>
    <mergeCell ref="H350:J350"/>
    <mergeCell ref="Y249:AB249"/>
    <mergeCell ref="S235:V235"/>
    <mergeCell ref="C313:G313"/>
    <mergeCell ref="P64"/>
    <mergeCell ref="P153"/>
    <mergeCell ref="S251:V251"/>
    <mergeCell ref="P364"/>
    <mergeCell ref="S382:V382"/>
    <mergeCell ref="B58"/>
    <mergeCell ref="M204:N204"/>
    <mergeCell ref="M356:N356"/>
    <mergeCell ref="P238"/>
    <mergeCell ref="B53"/>
    <mergeCell ref="P538"/>
    <mergeCell ref="K280:L280"/>
    <mergeCell ref="P206"/>
    <mergeCell ref="P233"/>
    <mergeCell ref="M372:N372"/>
    <mergeCell ref="R298"/>
    <mergeCell ref="A24:K24"/>
    <mergeCell ref="B80"/>
    <mergeCell ref="H300:J300"/>
    <mergeCell ref="S393:V393"/>
    <mergeCell ref="P506"/>
    <mergeCell ref="P533"/>
    <mergeCell ref="P207"/>
    <mergeCell ref="R299"/>
    <mergeCell ref="H301:J301"/>
    <mergeCell ref="M227:N227"/>
    <mergeCell ref="Q27:Q28"/>
    <mergeCell ref="M400:N400"/>
    <mergeCell ref="A189"/>
    <mergeCell ref="O158"/>
    <mergeCell ref="B308"/>
    <mergeCell ref="W119:X119"/>
    <mergeCell ref="Z7:AB7"/>
    <mergeCell ref="O64"/>
    <mergeCell ref="O153"/>
    <mergeCell ref="W419:X419"/>
    <mergeCell ref="O370"/>
    <mergeCell ref="Z8:AB8"/>
    <mergeCell ref="C128:G128"/>
    <mergeCell ref="A58"/>
    <mergeCell ref="R368"/>
    <mergeCell ref="C428:G428"/>
    <mergeCell ref="B150"/>
    <mergeCell ref="O211"/>
    <mergeCell ref="Q495:X495"/>
    <mergeCell ref="H532:O532"/>
    <mergeCell ref="M296:N296"/>
    <mergeCell ref="C182:G182"/>
    <mergeCell ref="R205"/>
    <mergeCell ref="B450"/>
    <mergeCell ref="R363"/>
    <mergeCell ref="O54"/>
    <mergeCell ref="W322:X322"/>
    <mergeCell ref="O212"/>
    <mergeCell ref="Q496:X496"/>
    <mergeCell ref="O206"/>
    <mergeCell ref="Y233:AB233"/>
    <mergeCell ref="S40:V40"/>
    <mergeCell ref="A42"/>
    <mergeCell ref="W342:X342"/>
    <mergeCell ref="W317:X317"/>
    <mergeCell ref="S35:V35"/>
    <mergeCell ref="Y260:AB260"/>
    <mergeCell ref="K281:L281"/>
    <mergeCell ref="W158:X158"/>
    <mergeCell ref="P27:P28"/>
    <mergeCell ref="H307:Q307"/>
    <mergeCell ref="C324:G324"/>
    <mergeCell ref="C482:G482"/>
    <mergeCell ref="W375:X375"/>
    <mergeCell ref="Y130:AB130"/>
    <mergeCell ref="Y261:AB261"/>
    <mergeCell ref="K282:L282"/>
    <mergeCell ref="S93:V93"/>
    <mergeCell ref="A70"/>
    <mergeCell ref="H116:J116"/>
    <mergeCell ref="W370:X370"/>
    <mergeCell ref="Q200"/>
    <mergeCell ref="S262:V262"/>
    <mergeCell ref="H416:J416"/>
    <mergeCell ref="Y315:AB315"/>
    <mergeCell ref="C352:G352"/>
    <mergeCell ref="Y183:AB183"/>
    <mergeCell ref="Q341"/>
    <mergeCell ref="K335:L335"/>
    <mergeCell ref="W212:X212"/>
    <mergeCell ref="S148:V148"/>
    <mergeCell ref="Y272:AB272"/>
    <mergeCell ref="S104:V104"/>
    <mergeCell ref="B97"/>
    <mergeCell ref="Q342"/>
    <mergeCell ref="S404:V404"/>
    <mergeCell ref="Q336"/>
    <mergeCell ref="C63:G63"/>
    <mergeCell ref="S105:V105"/>
    <mergeCell ref="K351:L351"/>
    <mergeCell ref="S316:V316"/>
    <mergeCell ref="C388:G388"/>
    <mergeCell ref="K346:L346"/>
    <mergeCell ref="P278"/>
    <mergeCell ref="S132:V132"/>
    <mergeCell ref="M112:N112"/>
    <mergeCell ref="Q370"/>
    <mergeCell ref="Q364"/>
    <mergeCell ref="M107:N107"/>
    <mergeCell ref="K374:L374"/>
    <mergeCell ref="B167"/>
    <mergeCell ref="B161"/>
    <mergeCell ref="R49"/>
    <mergeCell ref="A547:AB547"/>
    <mergeCell ref="B162"/>
    <mergeCell ref="O223"/>
    <mergeCell ref="B373"/>
    <mergeCell ref="P184"/>
    <mergeCell ref="A97"/>
    <mergeCell ref="P342"/>
    <mergeCell ref="M193:N193"/>
    <mergeCell ref="B189"/>
    <mergeCell ref="R102"/>
    <mergeCell ref="M362:N362"/>
    <mergeCell ref="R408"/>
    <mergeCell ref="R402"/>
    <mergeCell ref="B59"/>
    <mergeCell ref="O120"/>
    <mergeCell ref="R103"/>
    <mergeCell ref="W81:X81"/>
    <mergeCell ref="W56:X56"/>
    <mergeCell ref="Y299:AB299"/>
    <mergeCell ref="P370"/>
    <mergeCell ref="W381:X381"/>
    <mergeCell ref="C395:G395"/>
    <mergeCell ref="P484"/>
    <mergeCell ref="H52:Q52"/>
    <mergeCell ref="H79:Q79"/>
    <mergeCell ref="R330"/>
    <mergeCell ref="C390:G390"/>
    <mergeCell ref="O262"/>
    <mergeCell ref="W92:X92"/>
    <mergeCell ref="Y327:AB327"/>
    <mergeCell ref="W223:X223"/>
    <mergeCell ref="A167"/>
    <mergeCell ref="Q239"/>
    <mergeCell ref="C537:G537"/>
    <mergeCell ref="C238:G238"/>
    <mergeCell ref="C232:G232"/>
    <mergeCell ref="W125:X125"/>
    <mergeCell ref="A162"/>
    <mergeCell ref="C532:G532"/>
    <mergeCell ref="O184"/>
    <mergeCell ref="O321"/>
    <mergeCell ref="O315"/>
    <mergeCell ref="Y222:AB222"/>
    <mergeCell ref="W120:X120"/>
    <mergeCell ref="Q81"/>
    <mergeCell ref="A309"/>
    <mergeCell ref="O316"/>
    <mergeCell ref="Q250"/>
    <mergeCell ref="Y96:AB96"/>
    <mergeCell ref="Q381"/>
    <mergeCell ref="R200"/>
    <mergeCell ref="Q408"/>
    <mergeCell ref="Q76"/>
    <mergeCell ref="Y396:AB396"/>
    <mergeCell ref="Y371:AB371"/>
    <mergeCell ref="C460:G460"/>
    <mergeCell ref="K91:L91"/>
    <mergeCell ref="Y485:AB485"/>
    <mergeCell ref="K85:L85"/>
    <mergeCell ref="Y91:AB91"/>
    <mergeCell ref="O326"/>
    <mergeCell ref="Y391:AB391"/>
    <mergeCell ref="W262:X262"/>
    <mergeCell ref="Q92"/>
    <mergeCell ref="K86:L86"/>
    <mergeCell ref="H225:J225"/>
    <mergeCell ref="M151:N151"/>
    <mergeCell ref="C487:G487"/>
    <mergeCell ref="S66:V66"/>
    <mergeCell ref="H220:J220"/>
    <mergeCell ref="Y538:AB538"/>
    <mergeCell ref="K233:L233"/>
    <mergeCell ref="K227:L227"/>
    <mergeCell ref="K444:L444"/>
    <mergeCell ref="P239"/>
    <mergeCell ref="Q120"/>
    <mergeCell ref="H278:J278"/>
    <mergeCell ref="Y533:AB533"/>
    <mergeCell ref="R119"/>
    <mergeCell ref="B227"/>
    <mergeCell ref="H273:J273"/>
    <mergeCell ref="B70"/>
    <mergeCell ref="K155:L155"/>
    <mergeCell ref="B228"/>
    <mergeCell ref="P81"/>
    <mergeCell ref="K455:L455"/>
    <mergeCell ref="P381"/>
    <mergeCell ref="M221:N221"/>
    <mergeCell ref="M215:N215"/>
    <mergeCell ref="R147"/>
    <mergeCell ref="C101:G101"/>
    <mergeCell ref="B375"/>
    <mergeCell ref="B123"/>
    <mergeCell ref="P397"/>
    <mergeCell ref="P92"/>
    <mergeCell ref="A64"/>
    <mergeCell ref="Y489:AB489"/>
    <mergeCell ref="M243:N243"/>
    <mergeCell ref="R158"/>
    <mergeCell ref="B297"/>
    <mergeCell ref="W294:X294"/>
    <mergeCell ref="H318:J318"/>
    <mergeCell ref="P539"/>
    <mergeCell ref="P120"/>
    <mergeCell ref="W289:X289"/>
    <mergeCell ref="A206"/>
    <mergeCell ref="Q119"/>
    <mergeCell ref="P451"/>
    <mergeCell ref="R211"/>
    <mergeCell ref="B325"/>
    <mergeCell ref="Q419"/>
    <mergeCell ref="J543:AB543"/>
    <mergeCell ref="C302:G302"/>
    <mergeCell ref="R212"/>
    <mergeCell ref="O387"/>
    <mergeCell ref="O381"/>
    <mergeCell ref="Q147"/>
    <mergeCell ref="K97:L97"/>
    <mergeCell ref="A375"/>
    <mergeCell ref="M313:N313"/>
    <mergeCell ref="R239"/>
    <mergeCell ref="A129"/>
    <mergeCell ref="O71"/>
    <mergeCell ref="Y435:AB435"/>
    <mergeCell ref="C499:G499"/>
    <mergeCell ref="Y136:AB136"/>
    <mergeCell ref="M308:N308"/>
    <mergeCell ref="O371"/>
    <mergeCell ref="O66"/>
    <mergeCell ref="S268:V268"/>
    <mergeCell ref="A276"/>
    <mergeCell ref="Q158"/>
    <mergeCell ref="Y131:AB131"/>
    <mergeCell ref="C41:G41"/>
    <mergeCell ref="Y146:AB146"/>
    <mergeCell ref="R250"/>
    <mergeCell ref="C341:G341"/>
    <mergeCell ref="C36:G36"/>
    <mergeCell ref="R276"/>
    <mergeCell ref="K299:L299"/>
    <mergeCell ref="K293:L293"/>
    <mergeCell ref="O451"/>
    <mergeCell ref="W229:X229"/>
    <mergeCell ref="W387:X387"/>
    <mergeCell ref="Y447:AB447"/>
    <mergeCell ref="S279:V279"/>
    <mergeCell ref="A298"/>
    <mergeCell ref="K167:L167"/>
    <mergeCell ref="H505:O505"/>
    <mergeCell ref="H344:J344"/>
    <mergeCell ref="S437:V437"/>
    <mergeCell ref="H499:O499"/>
    <mergeCell ref="H187:J187"/>
    <mergeCell ref="Q212"/>
    <mergeCell ref="A293"/>
    <mergeCell ref="Y505:AB505"/>
    <mergeCell ref="H500:O500"/>
    <mergeCell ref="Y200:AB200"/>
    <mergeCell ref="P109"/>
    <mergeCell ref="Y500:AB500"/>
    <mergeCell ref="S307:V307"/>
    <mergeCell ref="H29:J29"/>
    <mergeCell ref="H329:J329"/>
    <mergeCell ref="K205:L205"/>
    <mergeCell ref="P137"/>
    <mergeCell ref="K363:L363"/>
    <mergeCell ref="B36"/>
    <mergeCell ref="M129:N129"/>
    <mergeCell ref="H389:J389"/>
    <mergeCell ref="M315:N315"/>
    <mergeCell ref="P132"/>
    <mergeCell ref="H57:J57"/>
    <mergeCell ref="B336"/>
    <mergeCell ref="M429:N429"/>
    <mergeCell ref="O98"/>
    <mergeCell ref="P305"/>
    <mergeCell ref="M183:N183"/>
    <mergeCell ref="H357:J357"/>
    <mergeCell ref="M335:N335"/>
    <mergeCell ref="P190"/>
    <mergeCell ref="O398"/>
    <mergeCell ref="O93"/>
    <mergeCell ref="P490"/>
    <mergeCell ref="Y539:AB539"/>
    <mergeCell ref="K259:L259"/>
    <mergeCell ref="B178"/>
    <mergeCell ref="P185"/>
    <mergeCell ref="R125"/>
    <mergeCell ref="M324:N324"/>
    <mergeCell ref="M351:N351"/>
    <mergeCell ref="W44:X44"/>
    <mergeCell ref="R283"/>
    <mergeCell ref="B364"/>
    <mergeCell ref="R277"/>
    <mergeCell ref="O126"/>
    <mergeCell ref="S372:V372"/>
    <mergeCell ref="H437:J437"/>
    <mergeCell ref="O240"/>
    <mergeCell ref="Q524:X524"/>
    <mergeCell ref="R120"/>
    <mergeCell ref="M319:N319"/>
    <mergeCell ref="W45:X45"/>
    <mergeCell ref="R278"/>
    <mergeCell ref="P201"/>
    <mergeCell ref="O409"/>
    <mergeCell ref="W256:X256"/>
    <mergeCell ref="W345:X345"/>
    <mergeCell ref="M379:N379"/>
    <mergeCell ref="R267"/>
    <mergeCell ref="R425"/>
    <mergeCell ref="R419"/>
    <mergeCell ref="O137"/>
    <mergeCell ref="Q535:X535"/>
    <mergeCell ref="R173"/>
    <mergeCell ref="W98:X98"/>
    <mergeCell ref="Y158:AB158"/>
    <mergeCell ref="R262"/>
    <mergeCell ref="W398:X398"/>
    <mergeCell ref="A342"/>
    <mergeCell ref="A336"/>
    <mergeCell ref="H516:O516"/>
    <mergeCell ref="C107:G107"/>
    <mergeCell ref="R347"/>
    <mergeCell ref="C407:G407"/>
    <mergeCell ref="A310"/>
    <mergeCell ref="Q223"/>
    <mergeCell ref="B129"/>
    <mergeCell ref="A337"/>
    <mergeCell ref="O190"/>
    <mergeCell ref="H356:J356"/>
    <mergeCell ref="H511:O511"/>
    <mergeCell ref="W414:X414"/>
    <mergeCell ref="O279"/>
    <mergeCell ref="W126:X126"/>
    <mergeCell ref="W109:X109"/>
    <mergeCell ref="B429"/>
    <mergeCell ref="W295:X295"/>
    <mergeCell ref="Q256"/>
    <mergeCell ref="W409:X409"/>
    <mergeCell ref="A326"/>
    <mergeCell ref="A364"/>
    <mergeCell ref="A542:E542"/>
    <mergeCell ref="C308:G308"/>
    <mergeCell ref="R375"/>
    <mergeCell ref="K49:L49"/>
    <mergeCell ref="H75:Q75"/>
    <mergeCell ref="O332"/>
    <mergeCell ref="K266:L266"/>
    <mergeCell ref="Y239:AB239"/>
    <mergeCell ref="W137:X137"/>
    <mergeCell ref="H100:J100"/>
    <mergeCell ref="W443:X443"/>
    <mergeCell ref="Q267"/>
    <mergeCell ref="Y240:AB240"/>
    <mergeCell ref="K261:L261"/>
    <mergeCell ref="H400:J400"/>
    <mergeCell ref="S72:V72"/>
    <mergeCell ref="Q425"/>
    <mergeCell ref="S161:V161"/>
    <mergeCell ref="H95:J95"/>
    <mergeCell ref="Y255:AB255"/>
    <mergeCell ref="S241:V241"/>
    <mergeCell ref="H395:J395"/>
    <mergeCell ref="K250:L250"/>
    <mergeCell ref="Y250:AB250"/>
    <mergeCell ref="K408:L408"/>
    <mergeCell ref="K402:L402"/>
    <mergeCell ref="Y408:AB408"/>
    <mergeCell ref="Q109"/>
    <mergeCell ref="S388:V388"/>
    <mergeCell ref="Q320"/>
    <mergeCell ref="Q295"/>
    <mergeCell ref="H453:J453"/>
    <mergeCell ref="Q409"/>
    <mergeCell ref="S83:V83"/>
    <mergeCell ref="Q163"/>
    <mergeCell ref="B76"/>
    <mergeCell ref="Q321"/>
    <mergeCell ref="S383:V383"/>
    <mergeCell ref="H448:J448"/>
    <mergeCell ref="P45"/>
    <mergeCell ref="K330:L330"/>
    <mergeCell ref="R289"/>
    <mergeCell ref="P256"/>
    <mergeCell ref="U21:Y21"/>
    <mergeCell ref="B244"/>
    <mergeCell ref="P257"/>
    <mergeCell ref="S111:V111"/>
    <mergeCell ref="M396:N396"/>
    <mergeCell ref="M390:N390"/>
    <mergeCell ref="M91:N91"/>
    <mergeCell ref="B87"/>
    <mergeCell ref="P98"/>
    <mergeCell ref="B298"/>
    <mergeCell ref="M391:N391"/>
    <mergeCell ref="P398"/>
    <mergeCell ref="M233:N233"/>
    <mergeCell ref="M444:N444"/>
    <mergeCell ref="B440"/>
    <mergeCell ref="O202"/>
    <mergeCell ref="P409"/>
    <mergeCell ref="R86"/>
    <mergeCell ref="A76"/>
    <mergeCell ref="P321"/>
    <mergeCell ref="R386"/>
    <mergeCell ref="H435:Q435"/>
    <mergeCell ref="C477:G477"/>
    <mergeCell ref="R81"/>
    <mergeCell ref="Y283:AB283"/>
    <mergeCell ref="W154:X154"/>
    <mergeCell ref="R387"/>
    <mergeCell ref="A92"/>
    <mergeCell ref="B184"/>
    <mergeCell ref="W149:X149"/>
    <mergeCell ref="C188:G188"/>
    <mergeCell ref="C163:G163"/>
    <mergeCell ref="R228"/>
    <mergeCell ref="A87"/>
    <mergeCell ref="H106:J106"/>
    <mergeCell ref="A218"/>
    <mergeCell ref="P463"/>
    <mergeCell ref="R397"/>
    <mergeCell ref="C488:G488"/>
    <mergeCell ref="O246"/>
    <mergeCell ref="B179"/>
    <mergeCell ref="R223"/>
    <mergeCell ref="Y311:AB311"/>
    <mergeCell ref="W207:X207"/>
    <mergeCell ref="Y425:AB425"/>
    <mergeCell ref="H477:O477"/>
    <mergeCell ref="O241"/>
    <mergeCell ref="A451"/>
    <mergeCell ref="W202:X202"/>
    <mergeCell ref="A229"/>
    <mergeCell ref="C516:G516"/>
    <mergeCell ref="Y147:AB147"/>
    <mergeCell ref="C211:G211"/>
    <mergeCell ref="O388"/>
    <mergeCell ref="R451"/>
    <mergeCell ref="Y453:AB453"/>
    <mergeCell ref="O294"/>
    <mergeCell ref="Q392"/>
    <mergeCell ref="Q60"/>
    <mergeCell ref="H193:J193"/>
    <mergeCell ref="C358:G358"/>
    <mergeCell ref="M102:N102"/>
    <mergeCell ref="C438:G438"/>
    <mergeCell ref="H489:O489"/>
    <mergeCell ref="K69:L69"/>
    <mergeCell ref="I542"/>
    <mergeCell ref="Q387"/>
    <mergeCell ref="K158:L158"/>
    <mergeCell ref="K369:L369"/>
    <mergeCell ref="Y375:AB375"/>
    <mergeCell ref="V7:Y7"/>
    <mergeCell ref="W246:X246"/>
    <mergeCell ref="Y464:AB464"/>
    <mergeCell ref="K64:L64"/>
    <mergeCell ref="S296:V296"/>
    <mergeCell ref="Q376"/>
    <mergeCell ref="K364:L364"/>
    <mergeCell ref="Q71"/>
    <mergeCell ref="H204:J204"/>
    <mergeCell ref="S297:V297"/>
    <mergeCell ref="S291:V291"/>
    <mergeCell ref="K211:L211"/>
    <mergeCell ref="Q371"/>
    <mergeCell ref="Y517:AB517"/>
    <mergeCell ref="K212:L212"/>
    <mergeCell ref="K206:L206"/>
    <mergeCell ref="M146:N146"/>
    <mergeCell ref="B211"/>
    <mergeCell ref="H46:J46"/>
    <mergeCell ref="B300"/>
    <mergeCell ref="H257:J257"/>
    <mergeCell ref="H346:J346"/>
    <mergeCell ref="R98"/>
    <mergeCell ref="B212"/>
    <mergeCell ref="B206"/>
    <mergeCell ref="K439:L439"/>
    <mergeCell ref="P479"/>
    <mergeCell ref="P60"/>
    <mergeCell ref="P174"/>
    <mergeCell ref="B353"/>
    <mergeCell ref="M200:N200"/>
    <mergeCell ref="R126"/>
    <mergeCell ref="B196"/>
    <mergeCell ref="R109"/>
    <mergeCell ref="B354"/>
    <mergeCell ref="O415"/>
    <mergeCell ref="B348"/>
    <mergeCell ref="P376"/>
    <mergeCell ref="P507"/>
    <mergeCell ref="P534"/>
    <mergeCell ref="P71"/>
    <mergeCell ref="P202"/>
    <mergeCell ref="O410"/>
    <mergeCell ref="C227:G227"/>
    <mergeCell ref="R294"/>
    <mergeCell ref="Y164:AB164"/>
    <mergeCell ref="R137"/>
    <mergeCell ref="B276"/>
    <mergeCell ref="W62:X62"/>
    <mergeCell ref="C222:G222"/>
    <mergeCell ref="O426"/>
    <mergeCell ref="W273:X273"/>
    <mergeCell ref="W362:X362"/>
    <mergeCell ref="Q536:X536"/>
    <mergeCell ref="P518"/>
    <mergeCell ref="P213"/>
    <mergeCell ref="A185"/>
    <mergeCell ref="Q98"/>
    <mergeCell ref="O154"/>
    <mergeCell ref="Y61:AB61"/>
    <mergeCell ref="R190"/>
    <mergeCell ref="Q398"/>
    <mergeCell ref="R279"/>
    <mergeCell ref="B418"/>
    <mergeCell ref="O454"/>
    <mergeCell ref="A201"/>
    <mergeCell ref="K81:L81"/>
    <mergeCell ref="W415:X415"/>
    <mergeCell ref="Q245"/>
    <mergeCell ref="Y56:AB56"/>
    <mergeCell ref="Q431"/>
    <mergeCell ref="Q126"/>
    <mergeCell ref="H413:Q413"/>
    <mergeCell ref="A196"/>
    <mergeCell ref="W410:X410"/>
    <mergeCell ref="O49"/>
    <mergeCell ref="A354"/>
    <mergeCell ref="H528:O528"/>
    <mergeCell ref="Y228:AB228"/>
    <mergeCell ref="R201"/>
    <mergeCell ref="Y203:AB203"/>
    <mergeCell ref="C292:G292"/>
    <mergeCell ref="O50"/>
    <mergeCell ref="W318:X318"/>
    <mergeCell ref="W312:X312"/>
    <mergeCell ref="Y528:AB528"/>
    <mergeCell ref="K92:L92"/>
    <mergeCell ref="K223:L223"/>
    <mergeCell ref="O350"/>
    <mergeCell ref="S36:V36"/>
    <mergeCell ref="C108:G108"/>
    <mergeCell ref="A38"/>
    <mergeCell ref="C325:G325"/>
    <mergeCell ref="S361:V361"/>
    <mergeCell ref="H243:J243"/>
    <mergeCell ref="Q268"/>
    <mergeCell ref="A338"/>
    <mergeCell ref="Y125:AB125"/>
    <mergeCell ref="Y256:AB256"/>
    <mergeCell ref="R229"/>
    <mergeCell ref="K277:L277"/>
    <mergeCell ref="C320:G320"/>
    <mergeCell ref="K120:L120"/>
    <mergeCell ref="Q284"/>
    <mergeCell ref="Y257:AB257"/>
    <mergeCell ref="H112:J112"/>
    <mergeCell ref="W366:X366"/>
    <mergeCell ref="S258:V258"/>
    <mergeCell ref="H323:J323"/>
    <mergeCell ref="Y267:AB267"/>
    <mergeCell ref="P245"/>
    <mergeCell ref="K419:L419"/>
    <mergeCell ref="K173:L173"/>
    <mergeCell ref="P88"/>
    <mergeCell ref="K262:L262"/>
    <mergeCell ref="S100:V100"/>
    <mergeCell ref="P240"/>
    <mergeCell ref="B93"/>
    <mergeCell ref="H313:J313"/>
    <mergeCell ref="S400:V400"/>
    <mergeCell ref="M239:N239"/>
    <mergeCell ref="B262"/>
    <mergeCell ref="K347:L347"/>
    <mergeCell ref="P273"/>
    <mergeCell ref="P229"/>
    <mergeCell ref="K184:L184"/>
    <mergeCell ref="P116"/>
    <mergeCell ref="K342:L342"/>
    <mergeCell ref="P230"/>
    <mergeCell ref="M407:N407"/>
    <mergeCell ref="B104"/>
    <mergeCell ref="O165"/>
    <mergeCell ref="M250:N250"/>
    <mergeCell ref="B315"/>
    <mergeCell ref="M408:N408"/>
    <mergeCell ref="M402:N402"/>
    <mergeCell ref="Z14:AB14"/>
    <mergeCell ref="B404"/>
    <mergeCell ref="O77"/>
    <mergeCell ref="P284"/>
    <mergeCell ref="O160"/>
    <mergeCell ref="A370"/>
    <mergeCell ref="O377"/>
    <mergeCell ref="Z15:AB15"/>
    <mergeCell ref="K326:L326"/>
    <mergeCell ref="A65"/>
    <mergeCell ref="P258"/>
    <mergeCell ref="R350"/>
    <mergeCell ref="H424:Q424"/>
    <mergeCell ref="B157"/>
    <mergeCell ref="A365"/>
    <mergeCell ref="O218"/>
    <mergeCell ref="M309:N309"/>
    <mergeCell ref="M303:N303"/>
    <mergeCell ref="W29:X29"/>
    <mergeCell ref="M330:N330"/>
    <mergeCell ref="O219"/>
    <mergeCell ref="Q503:X503"/>
    <mergeCell ref="M304:N304"/>
    <mergeCell ref="P485"/>
    <mergeCell ref="P180"/>
    <mergeCell ref="A93"/>
    <mergeCell ref="W324:X324"/>
    <mergeCell ref="R403"/>
    <mergeCell ref="P480"/>
    <mergeCell ref="R246"/>
    <mergeCell ref="Y294:AB294"/>
    <mergeCell ref="W165:X165"/>
    <mergeCell ref="C331:G331"/>
    <mergeCell ref="R398"/>
    <mergeCell ref="W382:X382"/>
    <mergeCell ref="O230"/>
    <mergeCell ref="W77:X77"/>
    <mergeCell ref="C91:G91"/>
    <mergeCell ref="Y137:AB137"/>
    <mergeCell ref="H428:J428"/>
    <mergeCell ref="O416"/>
    <mergeCell ref="A104"/>
    <mergeCell ref="W377:X377"/>
    <mergeCell ref="C391:G391"/>
    <mergeCell ref="A321"/>
    <mergeCell ref="R414"/>
    <mergeCell ref="H495:O495"/>
    <mergeCell ref="S427:V427"/>
    <mergeCell ref="C86:G86"/>
    <mergeCell ref="C42:G42"/>
    <mergeCell ref="A404"/>
    <mergeCell ref="Y284:AB284"/>
    <mergeCell ref="W393:X393"/>
    <mergeCell ref="O283"/>
    <mergeCell ref="O258"/>
    <mergeCell ref="Y165:AB165"/>
    <mergeCell ref="Y279:AB279"/>
    <mergeCell ref="H151:J151"/>
    <mergeCell ref="C533:G533"/>
    <mergeCell ref="Q349"/>
    <mergeCell ref="C70:G70"/>
    <mergeCell ref="W421:X421"/>
    <mergeCell ref="O311"/>
    <mergeCell ref="Q251"/>
    <mergeCell ref="W116:X116"/>
    <mergeCell ref="K353:L353"/>
    <mergeCell ref="Y307:AB307"/>
    <mergeCell ref="P285"/>
    <mergeCell ref="S139:V139"/>
    <mergeCell ref="M119:N119"/>
    <mergeCell ref="Q246"/>
    <mergeCell ref="H352:J352"/>
    <mergeCell ref="H379:J379"/>
    <mergeCell ref="H47:J47"/>
    <mergeCell ref="M419:N419"/>
    <mergeCell ref="Y392:AB392"/>
    <mergeCell ref="W263:X263"/>
    <mergeCell ref="P301"/>
    <mergeCell ref="P295"/>
    <mergeCell ref="S67:V67"/>
    <mergeCell ref="K387:L387"/>
    <mergeCell ref="K381:L381"/>
    <mergeCell ref="Y387:AB387"/>
    <mergeCell ref="H63:J63"/>
    <mergeCell ref="Q88"/>
    <mergeCell ref="P296"/>
    <mergeCell ref="H221:J221"/>
    <mergeCell ref="M147:N147"/>
    <mergeCell ref="S367:V367"/>
    <mergeCell ref="Q299"/>
    <mergeCell ref="H432:J432"/>
    <mergeCell ref="Q388"/>
    <mergeCell ref="K397:L397"/>
    <mergeCell ref="Y534:AB534"/>
    <mergeCell ref="W35:X35"/>
    <mergeCell ref="P349"/>
    <mergeCell ref="M158:N158"/>
    <mergeCell ref="B223"/>
    <mergeCell ref="H443:J443"/>
    <mergeCell ref="M375:N375"/>
    <mergeCell ref="M369:N369"/>
    <mergeCell ref="R415"/>
    <mergeCell ref="A120"/>
    <mergeCell ref="O127"/>
    <mergeCell ref="P77"/>
    <mergeCell ref="C102:G102"/>
    <mergeCell ref="K451:L451"/>
    <mergeCell ref="P377"/>
    <mergeCell ref="M59:N59"/>
    <mergeCell ref="C402:G402"/>
    <mergeCell ref="B124"/>
    <mergeCell ref="C97:G97"/>
    <mergeCell ref="O274"/>
    <mergeCell ref="M359:N359"/>
    <mergeCell ref="Y339:AB339"/>
    <mergeCell ref="R312"/>
    <mergeCell ref="H386:Q386"/>
    <mergeCell ref="M54:N54"/>
    <mergeCell ref="P393"/>
    <mergeCell ref="O269"/>
    <mergeCell ref="C244:G244"/>
    <mergeCell ref="P388"/>
    <mergeCell ref="R65"/>
    <mergeCell ref="Y50:AB50"/>
    <mergeCell ref="R154"/>
    <mergeCell ref="M439:N439"/>
    <mergeCell ref="W132:X132"/>
    <mergeCell ref="R365"/>
    <mergeCell ref="W290:X290"/>
    <mergeCell ref="Y350:AB350"/>
    <mergeCell ref="R454"/>
    <mergeCell ref="Y45:AB45"/>
    <mergeCell ref="P535"/>
    <mergeCell ref="W133:X133"/>
    <mergeCell ref="W127:X127"/>
    <mergeCell ref="A44"/>
    <mergeCell ref="W285:X285"/>
    <mergeCell ref="S183:V183"/>
    <mergeCell ref="A202"/>
    <mergeCell ref="Y103:AB103"/>
    <mergeCell ref="R207"/>
    <mergeCell ref="C167:G167"/>
    <mergeCell ref="C142:G142"/>
    <mergeCell ref="Q415"/>
    <mergeCell ref="Y403:AB403"/>
    <mergeCell ref="R376"/>
    <mergeCell ref="W274:X274"/>
    <mergeCell ref="Y378:AB378"/>
    <mergeCell ref="W301:X301"/>
    <mergeCell ref="C467:G467"/>
    <mergeCell ref="K98:L98"/>
    <mergeCell ref="Y98:AB98"/>
    <mergeCell ref="W186:X186"/>
    <mergeCell ref="H118:J118"/>
    <mergeCell ref="S211:V211"/>
    <mergeCell ref="W269:X269"/>
    <mergeCell ref="Q99"/>
    <mergeCell ref="K93:L93"/>
    <mergeCell ref="H232:J232"/>
    <mergeCell ref="C500:G500"/>
    <mergeCell ref="C494:G494"/>
    <mergeCell ref="O67"/>
    <mergeCell ref="K414:L414"/>
    <mergeCell ref="Y431:AB431"/>
    <mergeCell ref="Y414:AB414"/>
    <mergeCell ref="C495:G495"/>
    <mergeCell ref="K126:L126"/>
    <mergeCell ref="K109:L109"/>
    <mergeCell ref="Y126:AB126"/>
    <mergeCell ref="K240:L240"/>
    <mergeCell ref="P35"/>
    <mergeCell ref="O367"/>
    <mergeCell ref="Y432:AB432"/>
    <mergeCell ref="S264:V264"/>
    <mergeCell ref="K409:L409"/>
    <mergeCell ref="S247:V247"/>
    <mergeCell ref="Q127"/>
    <mergeCell ref="Q154"/>
    <mergeCell ref="H260:J260"/>
    <mergeCell ref="B240"/>
    <mergeCell ref="S101:V101"/>
    <mergeCell ref="Q454"/>
    <mergeCell ref="Y442:AB442"/>
    <mergeCell ref="K162:L162"/>
    <mergeCell ref="K137:L137"/>
    <mergeCell ref="Y443:AB443"/>
    <mergeCell ref="H182:J182"/>
    <mergeCell ref="S275:V275"/>
    <mergeCell ref="M228:N228"/>
    <mergeCell ref="M222:N222"/>
    <mergeCell ref="B224"/>
    <mergeCell ref="H183:J183"/>
    <mergeCell ref="Y501:AB501"/>
    <mergeCell ref="K59:L59"/>
    <mergeCell ref="M223:N223"/>
    <mergeCell ref="K190:L190"/>
    <mergeCell ref="P105"/>
    <mergeCell ref="P99"/>
    <mergeCell ref="S117:V117"/>
    <mergeCell ref="K359:L359"/>
    <mergeCell ref="Y496:AB496"/>
    <mergeCell ref="H330:J330"/>
    <mergeCell ref="M125:N125"/>
    <mergeCell ref="S417:V417"/>
    <mergeCell ref="M256:N256"/>
    <mergeCell ref="R165"/>
    <mergeCell ref="B279"/>
    <mergeCell ref="H325:J325"/>
    <mergeCell ref="R77"/>
    <mergeCell ref="P133"/>
    <mergeCell ref="P127"/>
    <mergeCell ref="W302:X302"/>
    <mergeCell ref="A544:AB544"/>
    <mergeCell ref="P458"/>
    <mergeCell ref="Q466:X466"/>
    <mergeCell ref="M267:N267"/>
    <mergeCell ref="Y89:AB89"/>
    <mergeCell ref="R218"/>
    <mergeCell ref="Q461:X461"/>
    <mergeCell ref="R219"/>
    <mergeCell ref="P186"/>
    <mergeCell ref="O394"/>
    <mergeCell ref="P486"/>
    <mergeCell ref="A224"/>
    <mergeCell ref="Q519:X519"/>
    <mergeCell ref="Q494:X494"/>
    <mergeCell ref="P181"/>
    <mergeCell ref="R115"/>
    <mergeCell ref="C206:G206"/>
    <mergeCell ref="R273"/>
    <mergeCell ref="B343"/>
    <mergeCell ref="O404"/>
    <mergeCell ref="O105"/>
    <mergeCell ref="W340:X340"/>
    <mergeCell ref="C506:G506"/>
    <mergeCell ref="W41:X41"/>
    <mergeCell ref="O378"/>
    <mergeCell ref="O405"/>
    <mergeCell ref="W341:X341"/>
    <mergeCell ref="C380:G380"/>
    <mergeCell ref="A283"/>
    <mergeCell ref="Q165"/>
    <mergeCell ref="P497"/>
    <mergeCell ref="C48:G48"/>
    <mergeCell ref="Y159:AB159"/>
    <mergeCell ref="Y153:AB153"/>
    <mergeCell ref="R263"/>
    <mergeCell ref="C348:G348"/>
    <mergeCell ref="A278"/>
    <mergeCell ref="O133"/>
    <mergeCell ref="Q531:X531"/>
    <mergeCell ref="Y154:AB154"/>
    <mergeCell ref="O433"/>
    <mergeCell ref="W236:X236"/>
    <mergeCell ref="C250:G250"/>
    <mergeCell ref="K60:L60"/>
    <mergeCell ref="W394:X394"/>
    <mergeCell ref="Y454:AB454"/>
    <mergeCell ref="S286:V286"/>
    <mergeCell ref="H512:O512"/>
    <mergeCell ref="H506:O506"/>
    <mergeCell ref="H507:O507"/>
    <mergeCell ref="K207:L207"/>
    <mergeCell ref="Y207:AB207"/>
    <mergeCell ref="Y182:AB182"/>
    <mergeCell ref="Y507:AB507"/>
    <mergeCell ref="S314:V314"/>
    <mergeCell ref="W405:X405"/>
    <mergeCell ref="A322"/>
    <mergeCell ref="K202:L202"/>
    <mergeCell ref="Q366"/>
    <mergeCell ref="H368:J368"/>
    <mergeCell ref="M294:N294"/>
    <mergeCell ref="H36:J36"/>
    <mergeCell ref="H336:J336"/>
    <mergeCell ref="W438:X438"/>
    <mergeCell ref="Y235:AB235"/>
    <mergeCell ref="K256:L256"/>
    <mergeCell ref="H96:J96"/>
    <mergeCell ref="S156:V156"/>
    <mergeCell ref="P302"/>
    <mergeCell ref="B43"/>
    <mergeCell ref="Q263"/>
    <mergeCell ref="H396:J396"/>
    <mergeCell ref="H91:J91"/>
    <mergeCell ref="Y251:AB251"/>
    <mergeCell ref="K246:L246"/>
    <mergeCell ref="Y246:AB24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C167"/>
  <sheetViews>
    <sheetView workbookViewId="0">
      <selection activeCell="A1" sqref="A1"/>
    </sheetView>
  </sheetViews>
  <sheetFormatPr baseColWidth="8" defaultRowHeight="15"/>
  <cols>
    <col width="5.42578125" customWidth="1" style="206" min="1" max="1"/>
    <col width="13" customWidth="1" style="206" min="2" max="2"/>
    <col width="2.42578125" customWidth="1" style="206" min="3" max="3"/>
    <col width="3.42578125" customWidth="1" style="206" min="4" max="4"/>
    <col width="2.42578125" customWidth="1" style="206" min="5" max="5"/>
    <col width="10.42578125" customWidth="1" style="206" min="6" max="6"/>
    <col width="4.42578125" customWidth="1" style="206" min="7" max="7"/>
    <col width="9.42578125" customWidth="1" style="206" min="8" max="8"/>
    <col width="23.42578125" customWidth="1" style="206" min="9" max="9"/>
    <col width="12.42578125" customWidth="1" style="206" min="10" max="10"/>
    <col width="4.42578125" customWidth="1" style="206" min="11" max="11"/>
    <col width="6.42578125" customWidth="1" style="206" min="12" max="12"/>
    <col width="13" customWidth="1" style="206" min="13" max="13"/>
    <col width="2.42578125" customWidth="1" style="206" min="14" max="14"/>
    <col width="1.42578125" customWidth="1" style="206" min="15" max="15"/>
    <col width="8.42578125" customWidth="1" style="206" min="16" max="16"/>
    <col width="9.42578125" customWidth="1" style="206" min="17" max="17"/>
    <col width="10.42578125" customWidth="1" style="206" min="18" max="18"/>
    <col width="6.42578125" customWidth="1" style="206" min="19" max="19"/>
    <col width="4.42578125" customWidth="1" style="206" min="20" max="20"/>
    <col width="13" customWidth="1" style="206" min="21" max="21"/>
    <col width="1.42578125" customWidth="1" style="206" min="22" max="22"/>
    <col width="13" customWidth="1" style="206" min="23" max="23"/>
    <col width="13" customWidth="1" style="206" min="24" max="24"/>
    <col width="7.42578125" customWidth="1" style="206" min="25" max="25"/>
    <col width="1.42578125" customWidth="1" style="206" min="26" max="26"/>
    <col width="3.42578125" customWidth="1" style="206" min="27" max="27"/>
    <col width="13" customWidth="1" style="206" min="28" max="28"/>
    <col width="5.42578125" customWidth="1" style="206" min="29" max="29"/>
  </cols>
  <sheetData>
    <row r="1" ht="12.2" customHeight="1" s="206">
      <c r="A1" s="246" t="inlineStr">
        <is>
          <t>Унифицированная Форма № КС-2</t>
        </is>
      </c>
    </row>
    <row r="2" ht="12.2" customHeight="1" s="206">
      <c r="A2" s="246" t="inlineStr">
        <is>
          <t>Утверждена постановлением Госкомстата России</t>
        </is>
      </c>
    </row>
    <row r="3" ht="24.6" customHeight="1" s="206">
      <c r="A3" s="246" t="inlineStr">
        <is>
          <t>от 11.11.99 № 100</t>
        </is>
      </c>
    </row>
    <row r="4" ht="14.85" customHeight="1" s="206">
      <c r="A4" s="247" t="inlineStr"/>
      <c r="AA4" s="248" t="inlineStr">
        <is>
          <t>Код</t>
        </is>
      </c>
      <c r="AB4" s="249" t="n"/>
      <c r="AC4" s="250" t="n"/>
    </row>
    <row r="5" ht="14.85" customHeight="1" s="206">
      <c r="A5" s="251" t="inlineStr">
        <is>
          <t xml:space="preserve">Форма по ОКУД </t>
        </is>
      </c>
      <c r="AA5" s="248" t="inlineStr">
        <is>
          <t>0322005</t>
        </is>
      </c>
      <c r="AB5" s="249" t="n"/>
      <c r="AC5" s="250" t="n"/>
    </row>
    <row r="6" ht="14.85" customHeight="1" s="206">
      <c r="A6" s="247" t="inlineStr">
        <is>
          <t xml:space="preserve">Инвестор: </t>
        </is>
      </c>
      <c r="E6" s="252" t="inlineStr"/>
      <c r="F6" s="253" t="n"/>
      <c r="G6" s="253" t="n"/>
      <c r="H6" s="253" t="n"/>
      <c r="I6" s="253" t="n"/>
      <c r="J6" s="253" t="n"/>
      <c r="K6" s="253" t="n"/>
      <c r="L6" s="253" t="n"/>
      <c r="M6" s="253" t="n"/>
      <c r="N6" s="253" t="n"/>
      <c r="O6" s="253" t="n"/>
      <c r="P6" s="253" t="n"/>
      <c r="Q6" s="253" t="n"/>
      <c r="R6" s="253" t="n"/>
      <c r="S6" s="253" t="n"/>
      <c r="T6" s="253" t="n"/>
      <c r="U6" s="253" t="n"/>
      <c r="V6" s="253" t="n"/>
      <c r="W6" s="251" t="inlineStr">
        <is>
          <t xml:space="preserve">по ОКПО </t>
        </is>
      </c>
      <c r="AA6" s="254" t="inlineStr"/>
      <c r="AB6" s="255" t="n"/>
      <c r="AC6" s="256" t="n"/>
    </row>
    <row r="7" ht="14.85" customHeight="1" s="206">
      <c r="A7" s="247" t="inlineStr"/>
      <c r="E7" s="257" t="inlineStr">
        <is>
          <t>(организация, адрес, телефон, факс)</t>
        </is>
      </c>
      <c r="W7" s="247" t="inlineStr"/>
      <c r="AA7" s="258" t="inlineStr"/>
      <c r="AB7" s="253" t="n"/>
      <c r="AC7" s="259" t="n"/>
    </row>
    <row r="8" ht="14.85" customHeight="1" s="206">
      <c r="A8" s="247" t="inlineStr">
        <is>
          <t xml:space="preserve">Заказчик (Генподрядчик): </t>
        </is>
      </c>
      <c r="G8" s="252" t="inlineStr">
        <is>
          <t>Представитель МКД</t>
        </is>
      </c>
      <c r="H8" s="253" t="n"/>
      <c r="I8" s="253" t="n"/>
      <c r="J8" s="253" t="n"/>
      <c r="K8" s="253" t="n"/>
      <c r="L8" s="253" t="n"/>
      <c r="M8" s="253" t="n"/>
      <c r="N8" s="253" t="n"/>
      <c r="O8" s="253" t="n"/>
      <c r="P8" s="253" t="n"/>
      <c r="Q8" s="253" t="n"/>
      <c r="R8" s="253" t="n"/>
      <c r="S8" s="253" t="n"/>
      <c r="T8" s="253" t="n"/>
      <c r="U8" s="253" t="n"/>
      <c r="V8" s="253" t="n"/>
      <c r="W8" s="251" t="inlineStr">
        <is>
          <t xml:space="preserve">по ОКПО </t>
        </is>
      </c>
      <c r="AA8" s="254" t="inlineStr"/>
      <c r="AB8" s="255" t="n"/>
      <c r="AC8" s="256" t="n"/>
    </row>
    <row r="9" ht="14.85" customHeight="1" s="206">
      <c r="A9" s="247" t="inlineStr"/>
      <c r="G9" s="257" t="inlineStr">
        <is>
          <t>(организация, адрес, телефон, факс)</t>
        </is>
      </c>
      <c r="W9" s="247" t="inlineStr"/>
      <c r="AA9" s="258" t="inlineStr"/>
      <c r="AB9" s="253" t="n"/>
      <c r="AC9" s="259" t="n"/>
    </row>
    <row r="10" ht="14.85" customHeight="1" s="206">
      <c r="A10" s="247" t="inlineStr">
        <is>
          <t xml:space="preserve">Подрядчик (Субподрядчик): </t>
        </is>
      </c>
      <c r="G10" s="252" t="inlineStr">
        <is>
          <t>ООО "УК Жилищные решения"</t>
        </is>
      </c>
      <c r="H10" s="253" t="n"/>
      <c r="I10" s="253" t="n"/>
      <c r="J10" s="253" t="n"/>
      <c r="K10" s="253" t="n"/>
      <c r="L10" s="253" t="n"/>
      <c r="M10" s="253" t="n"/>
      <c r="N10" s="253" t="n"/>
      <c r="O10" s="253" t="n"/>
      <c r="P10" s="253" t="n"/>
      <c r="Q10" s="253" t="n"/>
      <c r="R10" s="253" t="n"/>
      <c r="S10" s="253" t="n"/>
      <c r="T10" s="253" t="n"/>
      <c r="U10" s="253" t="n"/>
      <c r="V10" s="253" t="n"/>
      <c r="W10" s="251" t="inlineStr">
        <is>
          <t xml:space="preserve">по ОКПО </t>
        </is>
      </c>
      <c r="AA10" s="254" t="inlineStr"/>
      <c r="AB10" s="255" t="n"/>
      <c r="AC10" s="256" t="n"/>
    </row>
    <row r="11" ht="14.85" customHeight="1" s="206">
      <c r="A11" s="247" t="inlineStr"/>
      <c r="G11" s="257" t="inlineStr">
        <is>
          <t>(организация, адрес, телефон, факс)</t>
        </is>
      </c>
      <c r="W11" s="247" t="inlineStr"/>
      <c r="AA11" s="258" t="inlineStr"/>
      <c r="AB11" s="253" t="n"/>
      <c r="AC11" s="259" t="n"/>
    </row>
    <row r="12" ht="14.85" customHeight="1" s="206">
      <c r="A12" s="247" t="inlineStr">
        <is>
          <t xml:space="preserve">Стройка: </t>
        </is>
      </c>
      <c r="D12" s="252" t="inlineStr">
        <is>
          <t>Содержание и текущий ремонт МКД Московская область го Щелково, Фряново</t>
        </is>
      </c>
      <c r="E12" s="253" t="n"/>
      <c r="F12" s="253" t="n"/>
      <c r="G12" s="253" t="n"/>
      <c r="H12" s="253" t="n"/>
      <c r="I12" s="253" t="n"/>
      <c r="J12" s="253" t="n"/>
      <c r="K12" s="253" t="n"/>
      <c r="L12" s="253" t="n"/>
      <c r="M12" s="253" t="n"/>
      <c r="N12" s="253" t="n"/>
      <c r="O12" s="253" t="n"/>
      <c r="P12" s="253" t="n"/>
      <c r="Q12" s="253" t="n"/>
      <c r="R12" s="253" t="n"/>
      <c r="S12" s="253" t="n"/>
      <c r="T12" s="253" t="n"/>
      <c r="U12" s="253" t="n"/>
      <c r="V12" s="253" t="n"/>
      <c r="W12" s="251" t="inlineStr"/>
      <c r="AA12" s="248" t="inlineStr"/>
      <c r="AB12" s="249" t="n"/>
      <c r="AC12" s="250" t="n"/>
    </row>
    <row r="13" ht="14.85" customHeight="1" s="206">
      <c r="A13" s="247" t="inlineStr">
        <is>
          <t xml:space="preserve">Объект: </t>
        </is>
      </c>
      <c r="D13" s="252" t="inlineStr">
        <is>
          <t>Содержание и текущий ремонт МКД Московская область го Щелково, Фряново</t>
        </is>
      </c>
      <c r="E13" s="253" t="n"/>
      <c r="F13" s="253" t="n"/>
      <c r="G13" s="253" t="n"/>
      <c r="H13" s="253" t="n"/>
      <c r="I13" s="253" t="n"/>
      <c r="J13" s="253" t="n"/>
      <c r="K13" s="253" t="n"/>
      <c r="L13" s="253" t="n"/>
      <c r="M13" s="253" t="n"/>
      <c r="N13" s="253" t="n"/>
      <c r="O13" s="253" t="n"/>
      <c r="P13" s="253" t="n"/>
      <c r="Q13" s="253" t="n"/>
      <c r="R13" s="253" t="n"/>
      <c r="S13" s="253" t="n"/>
      <c r="T13" s="253" t="n"/>
      <c r="U13" s="253" t="n"/>
      <c r="V13" s="253" t="n"/>
      <c r="W13" s="251" t="inlineStr"/>
      <c r="AA13" s="248" t="inlineStr"/>
      <c r="AB13" s="249" t="n"/>
      <c r="AC13" s="250" t="n"/>
    </row>
    <row r="14" ht="14.85" customHeight="1" s="206">
      <c r="A14" s="251" t="inlineStr">
        <is>
          <t xml:space="preserve">Вид деятельности по ОКДП </t>
        </is>
      </c>
      <c r="AA14" s="248" t="inlineStr"/>
      <c r="AB14" s="249" t="n"/>
      <c r="AC14" s="250" t="n"/>
    </row>
    <row r="15" ht="14.85" customHeight="1" s="206">
      <c r="A15" s="251" t="inlineStr">
        <is>
          <t xml:space="preserve">Договор подряда (контракт) </t>
        </is>
      </c>
      <c r="Y15" s="260" t="inlineStr">
        <is>
          <t>номер</t>
        </is>
      </c>
      <c r="Z15" s="250" t="n"/>
      <c r="AA15" s="261" t="inlineStr"/>
      <c r="AB15" s="249" t="n"/>
      <c r="AC15" s="250" t="n"/>
    </row>
    <row r="16" ht="14.85" customHeight="1" s="206">
      <c r="A16" s="247" t="inlineStr"/>
      <c r="Y16" s="248" t="inlineStr">
        <is>
          <t>дата</t>
        </is>
      </c>
      <c r="Z16" s="250" t="n"/>
      <c r="AA16" s="261" t="inlineStr"/>
      <c r="AB16" s="261" t="inlineStr"/>
      <c r="AC16" s="261" t="inlineStr"/>
    </row>
    <row r="17" ht="14.85" customHeight="1" s="206">
      <c r="A17" s="251" t="inlineStr">
        <is>
          <t>Вид операции</t>
        </is>
      </c>
      <c r="AA17" s="248" t="inlineStr"/>
      <c r="AB17" s="249" t="n"/>
      <c r="AC17" s="250" t="n"/>
    </row>
    <row r="18" ht="12.2" customHeight="1" s="206">
      <c r="A18" s="262" t="inlineStr"/>
    </row>
    <row r="19" ht="14.85" customHeight="1" s="206">
      <c r="A19" s="251" t="inlineStr"/>
      <c r="V19" s="248" t="inlineStr">
        <is>
          <t>Отчетный период</t>
        </is>
      </c>
      <c r="W19" s="249" t="n"/>
      <c r="X19" s="249" t="n"/>
      <c r="Y19" s="249" t="n"/>
      <c r="Z19" s="249" t="n"/>
      <c r="AA19" s="249" t="n"/>
      <c r="AB19" s="249" t="n"/>
      <c r="AC19" s="250" t="n"/>
    </row>
    <row r="20" ht="14.85" customHeight="1" s="206">
      <c r="A20" s="251" t="inlineStr"/>
      <c r="N20" s="248" t="inlineStr">
        <is>
          <t>Номер документа</t>
        </is>
      </c>
      <c r="O20" s="249" t="n"/>
      <c r="P20" s="249" t="n"/>
      <c r="Q20" s="250" t="n"/>
      <c r="R20" s="248" t="inlineStr">
        <is>
          <t>Дата составления</t>
        </is>
      </c>
      <c r="S20" s="249" t="n"/>
      <c r="T20" s="250" t="n"/>
      <c r="U20" s="247" t="inlineStr"/>
      <c r="V20" s="248" t="inlineStr">
        <is>
          <t>с</t>
        </is>
      </c>
      <c r="W20" s="249" t="n"/>
      <c r="X20" s="249" t="n"/>
      <c r="Y20" s="249" t="n"/>
      <c r="Z20" s="250" t="n"/>
      <c r="AA20" s="248" t="inlineStr">
        <is>
          <t>по</t>
        </is>
      </c>
      <c r="AB20" s="249" t="n"/>
      <c r="AC20" s="250" t="n"/>
    </row>
    <row r="21" ht="14.85" customHeight="1" s="206">
      <c r="A21" s="251" t="inlineStr"/>
      <c r="N21" s="248" t="inlineStr"/>
      <c r="O21" s="249" t="n"/>
      <c r="P21" s="249" t="n"/>
      <c r="Q21" s="250" t="n"/>
      <c r="R21" s="248" t="inlineStr">
        <is>
          <t>31.10.2025</t>
        </is>
      </c>
      <c r="S21" s="249" t="n"/>
      <c r="T21" s="250" t="n"/>
      <c r="U21" s="247" t="inlineStr"/>
      <c r="V21" s="261" t="inlineStr">
        <is>
          <t>01.10.2025</t>
        </is>
      </c>
      <c r="W21" s="249" t="n"/>
      <c r="X21" s="249" t="n"/>
      <c r="Y21" s="249" t="n"/>
      <c r="Z21" s="250" t="n"/>
      <c r="AA21" s="261" t="inlineStr">
        <is>
          <t>31.10.2025</t>
        </is>
      </c>
      <c r="AB21" s="249" t="n"/>
      <c r="AC21" s="250" t="n"/>
    </row>
    <row r="22" ht="51.75" customHeight="1" s="206">
      <c r="A22" s="263" t="inlineStr">
        <is>
          <t>АКТ о приемке выполненных работ</t>
        </is>
      </c>
    </row>
    <row r="23" ht="12.2" customHeight="1" s="206">
      <c r="A23" s="262" t="inlineStr"/>
    </row>
    <row r="24" ht="12.2" customHeight="1" s="206">
      <c r="A24" s="264" t="n"/>
      <c r="L24" s="265" t="n"/>
      <c r="O24" s="264" t="n"/>
    </row>
    <row r="25" ht="12.2" customHeight="1" s="206">
      <c r="A25" s="262" t="inlineStr"/>
    </row>
    <row r="26" ht="24.6" customHeight="1" s="206">
      <c r="A26" s="261" t="inlineStr">
        <is>
          <t>Номер</t>
        </is>
      </c>
      <c r="B26" s="256" t="n"/>
      <c r="C26" s="261" t="inlineStr">
        <is>
          <t>Обоснование</t>
        </is>
      </c>
      <c r="D26" s="255" t="n"/>
      <c r="E26" s="255" t="n"/>
      <c r="F26" s="255" t="n"/>
      <c r="G26" s="256" t="n"/>
      <c r="H26" s="261" t="inlineStr">
        <is>
          <t>Наименование работ и затрат</t>
        </is>
      </c>
      <c r="I26" s="255" t="n"/>
      <c r="J26" s="256" t="n"/>
      <c r="K26" s="261" t="inlineStr">
        <is>
          <t>Единица измерения</t>
        </is>
      </c>
      <c r="L26" s="256" t="n"/>
      <c r="M26" s="261" t="inlineStr">
        <is>
          <t>Количество</t>
        </is>
      </c>
      <c r="N26" s="249" t="n"/>
      <c r="O26" s="249" t="n"/>
      <c r="P26" s="249" t="n"/>
      <c r="Q26" s="250" t="n"/>
      <c r="R26" s="261" t="inlineStr">
        <is>
          <t>Сметная стоимость, руб</t>
        </is>
      </c>
      <c r="S26" s="249" t="n"/>
      <c r="T26" s="249" t="n"/>
      <c r="U26" s="249" t="n"/>
      <c r="V26" s="249" t="n"/>
      <c r="W26" s="249" t="n"/>
      <c r="X26" s="249" t="n"/>
      <c r="Y26" s="249" t="n"/>
      <c r="Z26" s="249" t="n"/>
      <c r="AA26" s="249" t="n"/>
      <c r="AB26" s="249" t="n"/>
      <c r="AC26" s="250" t="n"/>
    </row>
    <row r="27" ht="12.2" customHeight="1" s="206">
      <c r="A27" s="266" t="n"/>
      <c r="B27" s="259" t="n"/>
      <c r="C27" s="267" t="n"/>
      <c r="G27" s="268" t="n"/>
      <c r="H27" s="267" t="n"/>
      <c r="J27" s="268" t="n"/>
      <c r="K27" s="267" t="n"/>
      <c r="L27" s="268" t="n"/>
      <c r="M27" s="261" t="inlineStr">
        <is>
          <t>на единицу измерения</t>
        </is>
      </c>
      <c r="N27" s="255" t="n"/>
      <c r="O27" s="256" t="n"/>
      <c r="P27" s="261" t="inlineStr">
        <is>
          <t>коэффициенты</t>
        </is>
      </c>
      <c r="Q27" s="261" t="inlineStr">
        <is>
          <t>всего с учетом коэффициентов</t>
        </is>
      </c>
      <c r="R27" s="261" t="inlineStr">
        <is>
          <t>на единицу измерения в базисном уровне цен</t>
        </is>
      </c>
      <c r="S27" s="261" t="inlineStr">
        <is>
          <t>индекс</t>
        </is>
      </c>
      <c r="T27" s="261" t="inlineStr">
        <is>
          <t>на единицу измерения в текущем уровне цен</t>
        </is>
      </c>
      <c r="U27" s="255" t="n"/>
      <c r="V27" s="255" t="n"/>
      <c r="W27" s="256" t="n"/>
      <c r="X27" s="261" t="inlineStr">
        <is>
          <t>коэффициенты</t>
        </is>
      </c>
      <c r="Y27" s="256" t="n"/>
      <c r="Z27" s="261" t="inlineStr">
        <is>
          <t>всего в текущем уровне цен</t>
        </is>
      </c>
      <c r="AA27" s="255" t="n"/>
      <c r="AB27" s="255" t="n"/>
      <c r="AC27" s="256" t="n"/>
    </row>
    <row r="28" ht="61.35" customHeight="1" s="206">
      <c r="A28" s="261" t="inlineStr">
        <is>
          <t>по пор.</t>
        </is>
      </c>
      <c r="B28" s="261" t="inlineStr">
        <is>
          <t>поз. по см.</t>
        </is>
      </c>
      <c r="C28" s="266" t="n"/>
      <c r="D28" s="253" t="n"/>
      <c r="E28" s="253" t="n"/>
      <c r="F28" s="253" t="n"/>
      <c r="G28" s="259" t="n"/>
      <c r="H28" s="266" t="n"/>
      <c r="I28" s="253" t="n"/>
      <c r="J28" s="259" t="n"/>
      <c r="K28" s="266" t="n"/>
      <c r="L28" s="259" t="n"/>
      <c r="M28" s="266" t="n"/>
      <c r="N28" s="253" t="n"/>
      <c r="O28" s="259" t="n"/>
      <c r="P28" s="269" t="n"/>
      <c r="Q28" s="269" t="n"/>
      <c r="R28" s="269" t="n"/>
      <c r="S28" s="269" t="n"/>
      <c r="T28" s="266" t="n"/>
      <c r="U28" s="253" t="n"/>
      <c r="V28" s="253" t="n"/>
      <c r="W28" s="259" t="n"/>
      <c r="X28" s="266" t="n"/>
      <c r="Y28" s="259" t="n"/>
      <c r="Z28" s="266" t="n"/>
      <c r="AA28" s="253" t="n"/>
      <c r="AB28" s="253" t="n"/>
      <c r="AC28" s="259" t="n"/>
    </row>
    <row r="29" ht="18.4" customHeight="1" s="206">
      <c r="A29" s="261" t="inlineStr">
        <is>
          <t>1</t>
        </is>
      </c>
      <c r="B29" s="261" t="inlineStr">
        <is>
          <t>2</t>
        </is>
      </c>
      <c r="C29" s="261" t="inlineStr">
        <is>
          <t>3</t>
        </is>
      </c>
      <c r="D29" s="249" t="n"/>
      <c r="E29" s="249" t="n"/>
      <c r="F29" s="249" t="n"/>
      <c r="G29" s="250" t="n"/>
      <c r="H29" s="261" t="inlineStr">
        <is>
          <t>4</t>
        </is>
      </c>
      <c r="I29" s="249" t="n"/>
      <c r="J29" s="250" t="n"/>
      <c r="K29" s="261" t="inlineStr">
        <is>
          <t>5</t>
        </is>
      </c>
      <c r="L29" s="250" t="n"/>
      <c r="M29" s="261" t="inlineStr">
        <is>
          <t>6</t>
        </is>
      </c>
      <c r="N29" s="249" t="n"/>
      <c r="O29" s="250" t="n"/>
      <c r="P29" s="261" t="inlineStr">
        <is>
          <t>7</t>
        </is>
      </c>
      <c r="Q29" s="261" t="inlineStr">
        <is>
          <t>8</t>
        </is>
      </c>
      <c r="R29" s="261" t="inlineStr">
        <is>
          <t>9</t>
        </is>
      </c>
      <c r="S29" s="261" t="inlineStr">
        <is>
          <t>10</t>
        </is>
      </c>
      <c r="T29" s="261" t="inlineStr">
        <is>
          <t>11</t>
        </is>
      </c>
      <c r="U29" s="249" t="n"/>
      <c r="V29" s="249" t="n"/>
      <c r="W29" s="250" t="n"/>
      <c r="X29" s="261" t="inlineStr">
        <is>
          <t>12</t>
        </is>
      </c>
      <c r="Y29" s="250" t="n"/>
      <c r="Z29" s="261" t="inlineStr">
        <is>
          <t>13</t>
        </is>
      </c>
      <c r="AA29" s="249" t="n"/>
      <c r="AB29" s="249" t="n"/>
      <c r="AC29" s="250" t="n"/>
    </row>
    <row r="30"/>
    <row r="31" ht="12.2" customHeight="1" s="206">
      <c r="A31" s="270" t="inlineStr">
        <is>
          <t>комарова 17/2</t>
        </is>
      </c>
      <c r="B31" s="253" t="n"/>
      <c r="C31" s="253" t="n"/>
      <c r="D31" s="253" t="n"/>
      <c r="E31" s="253" t="n"/>
      <c r="F31" s="253" t="n"/>
      <c r="G31" s="253" t="n"/>
      <c r="H31" s="253" t="n"/>
      <c r="I31" s="253" t="n"/>
      <c r="J31" s="253" t="n"/>
      <c r="K31" s="253" t="n"/>
      <c r="L31" s="253" t="n"/>
      <c r="M31" s="253" t="n"/>
      <c r="N31" s="253" t="n"/>
      <c r="O31" s="253" t="n"/>
      <c r="P31" s="253" t="n"/>
      <c r="Q31" s="253" t="n"/>
      <c r="R31" s="253" t="n"/>
      <c r="S31" s="253" t="n"/>
      <c r="T31" s="253" t="n"/>
      <c r="U31" s="253" t="n"/>
      <c r="V31" s="253" t="n"/>
      <c r="W31" s="253" t="n"/>
      <c r="X31" s="253" t="n"/>
      <c r="Y31" s="253" t="n"/>
      <c r="Z31" s="253" t="n"/>
      <c r="AA31" s="253" t="n"/>
      <c r="AB31" s="253" t="n"/>
      <c r="AC31" s="253" t="n"/>
    </row>
    <row r="32"/>
    <row r="33" ht="12.2" customHeight="1" s="206">
      <c r="A33" s="270" t="inlineStr">
        <is>
          <t>сантехнические работы</t>
        </is>
      </c>
      <c r="B33" s="253" t="n"/>
      <c r="C33" s="253" t="n"/>
      <c r="D33" s="253" t="n"/>
      <c r="E33" s="253" t="n"/>
      <c r="F33" s="253" t="n"/>
      <c r="G33" s="253" t="n"/>
      <c r="H33" s="253" t="n"/>
      <c r="I33" s="253" t="n"/>
      <c r="J33" s="253" t="n"/>
      <c r="K33" s="253" t="n"/>
      <c r="L33" s="253" t="n"/>
      <c r="M33" s="253" t="n"/>
      <c r="N33" s="253" t="n"/>
      <c r="O33" s="253" t="n"/>
      <c r="P33" s="253" t="n"/>
      <c r="Q33" s="253" t="n"/>
      <c r="R33" s="253" t="n"/>
      <c r="S33" s="253" t="n"/>
      <c r="T33" s="253" t="n"/>
      <c r="U33" s="253" t="n"/>
      <c r="V33" s="253" t="n"/>
      <c r="W33" s="253" t="n"/>
      <c r="X33" s="253" t="n"/>
      <c r="Y33" s="253" t="n"/>
      <c r="Z33" s="253" t="n"/>
      <c r="AA33" s="253" t="n"/>
      <c r="AB33" s="253" t="n"/>
      <c r="AC33" s="253" t="n"/>
    </row>
    <row r="34" ht="24.6" customHeight="1" s="206">
      <c r="A34" s="262" t="inlineStr">
        <is>
          <t>1</t>
        </is>
      </c>
      <c r="B34" s="271" t="inlineStr">
        <is>
          <t>1</t>
        </is>
      </c>
      <c r="C34" s="271" t="inlineStr">
        <is>
          <t>ГЭСНр 65-02-012-02</t>
        </is>
      </c>
      <c r="H34" s="271" t="inlineStr">
        <is>
          <t>Слив и наполнение водой системы отопления: с осмотром системы</t>
        </is>
      </c>
      <c r="K34" s="271" t="inlineStr">
        <is>
          <t>1000 м3</t>
        </is>
      </c>
      <c r="M34" s="283" t="n">
        <v>1</v>
      </c>
      <c r="P34" s="246" t="inlineStr"/>
      <c r="Q34" s="273" t="n">
        <v>1</v>
      </c>
      <c r="R34" s="246" t="inlineStr"/>
      <c r="S34" s="246" t="inlineStr"/>
      <c r="T34" s="246" t="inlineStr"/>
      <c r="X34" s="246" t="inlineStr"/>
      <c r="Z34" s="246" t="inlineStr"/>
    </row>
    <row r="35" ht="12.2" customHeight="1" s="206">
      <c r="A35" s="262" t="inlineStr"/>
      <c r="B35" s="262" t="inlineStr"/>
      <c r="C35" s="262" t="inlineStr">
        <is>
          <t xml:space="preserve">             1</t>
        </is>
      </c>
      <c r="H35" s="262" t="inlineStr">
        <is>
          <t>ОТ(ЗТ)</t>
        </is>
      </c>
      <c r="K35" s="262" t="inlineStr">
        <is>
          <t>чел.-ч</t>
        </is>
      </c>
      <c r="M35" s="246" t="inlineStr"/>
      <c r="P35" s="246" t="inlineStr"/>
      <c r="Q35" s="272" t="n">
        <v>1.27</v>
      </c>
      <c r="R35" s="246" t="inlineStr"/>
      <c r="S35" s="246" t="inlineStr"/>
      <c r="T35" s="246" t="inlineStr"/>
      <c r="X35" s="246" t="inlineStr"/>
      <c r="Z35" s="273" t="n">
        <v>601.15</v>
      </c>
    </row>
    <row r="36" ht="12.2" customHeight="1" s="206">
      <c r="A36" s="262" t="inlineStr"/>
      <c r="B36" s="262" t="inlineStr"/>
      <c r="C36" s="262" t="inlineStr">
        <is>
          <t>1-100-30</t>
        </is>
      </c>
      <c r="H36" s="262" t="inlineStr">
        <is>
          <t>Средний разряд работы 3,0</t>
        </is>
      </c>
      <c r="K36" s="262" t="inlineStr">
        <is>
          <t>чел.-ч</t>
        </is>
      </c>
      <c r="M36" s="272" t="n">
        <v>1.27</v>
      </c>
      <c r="P36" s="246" t="inlineStr"/>
      <c r="Q36" s="272" t="n">
        <v>1.27</v>
      </c>
      <c r="R36" s="246" t="inlineStr"/>
      <c r="S36" s="246" t="inlineStr"/>
      <c r="T36" s="272" t="n">
        <v>473.35</v>
      </c>
      <c r="X36" s="246" t="inlineStr"/>
      <c r="Z36" s="272" t="n">
        <v>601.15</v>
      </c>
    </row>
    <row r="37" ht="12.2" customHeight="1" s="206">
      <c r="A37" s="262" t="inlineStr"/>
      <c r="B37" s="262" t="inlineStr"/>
      <c r="C37" s="262" t="inlineStr"/>
      <c r="H37" s="284" t="inlineStr">
        <is>
          <t>Итого прямые затраты</t>
        </is>
      </c>
      <c r="I37" s="255" t="n"/>
      <c r="J37" s="255" t="n"/>
      <c r="K37" s="285" t="inlineStr"/>
      <c r="L37" s="255" t="n"/>
      <c r="M37" s="285" t="inlineStr"/>
      <c r="N37" s="255" t="n"/>
      <c r="O37" s="255" t="n"/>
      <c r="P37" s="285" t="inlineStr"/>
      <c r="Q37" s="285" t="inlineStr"/>
      <c r="R37" s="285" t="inlineStr"/>
      <c r="S37" s="285" t="inlineStr"/>
      <c r="T37" s="285" t="inlineStr"/>
      <c r="U37" s="255" t="n"/>
      <c r="V37" s="255" t="n"/>
      <c r="W37" s="255" t="n"/>
      <c r="X37" s="285" t="inlineStr"/>
      <c r="Y37" s="255" t="n"/>
      <c r="Z37" s="286" t="n">
        <v>601.15</v>
      </c>
      <c r="AA37" s="255" t="n"/>
      <c r="AB37" s="255" t="n"/>
      <c r="AC37" s="255" t="n"/>
    </row>
    <row r="38" ht="12.2" customHeight="1" s="206">
      <c r="C38" s="262" t="inlineStr"/>
      <c r="H38" s="262" t="inlineStr">
        <is>
          <t>ФОТ</t>
        </is>
      </c>
      <c r="K38" s="262" t="inlineStr"/>
      <c r="M38" s="246" t="inlineStr"/>
      <c r="P38" s="246" t="inlineStr"/>
      <c r="Q38" s="246" t="inlineStr"/>
      <c r="R38" s="262" t="inlineStr"/>
      <c r="S38" s="262" t="inlineStr"/>
      <c r="T38" s="262" t="inlineStr"/>
      <c r="X38" s="262" t="inlineStr"/>
      <c r="Z38" s="272" t="n">
        <v>601.15</v>
      </c>
    </row>
    <row r="39" ht="36.75" customHeight="1" s="206">
      <c r="C39" s="262" t="inlineStr">
        <is>
          <t>812/пр_2020_прил._т._п.99.2_гр.3</t>
        </is>
      </c>
      <c r="H39" s="262" t="inlineStr">
        <is>
          <t>НР (Внутренние санитарно-технические работы: смена труб, санприборов, запорной арматуры и другое)</t>
        </is>
      </c>
      <c r="K39" s="262" t="inlineStr">
        <is>
          <t>%</t>
        </is>
      </c>
      <c r="M39" s="283" t="n">
        <v>103</v>
      </c>
      <c r="P39" s="246" t="inlineStr"/>
      <c r="Q39" s="272" t="n">
        <v>103</v>
      </c>
      <c r="R39" s="262" t="inlineStr"/>
      <c r="S39" s="262" t="inlineStr"/>
      <c r="T39" s="262" t="inlineStr"/>
      <c r="X39" s="262" t="inlineStr"/>
      <c r="Z39" s="272" t="n">
        <v>619.1799999999999</v>
      </c>
    </row>
    <row r="40" ht="36.75" customHeight="1" s="206">
      <c r="C40" s="262" t="inlineStr">
        <is>
          <t>774/пр_2020_прил._т._п.99.2_гр.3</t>
        </is>
      </c>
      <c r="H40" s="262" t="inlineStr">
        <is>
          <t>СП (Внутренние санитарно-технические работы: смена труб, санприборов, запорной арматуры и другое)</t>
        </is>
      </c>
      <c r="K40" s="262" t="inlineStr">
        <is>
          <t>%</t>
        </is>
      </c>
      <c r="M40" s="283" t="n">
        <v>52</v>
      </c>
      <c r="P40" s="246" t="inlineStr"/>
      <c r="Q40" s="272" t="n">
        <v>52</v>
      </c>
      <c r="R40" s="262" t="inlineStr"/>
      <c r="S40" s="262" t="inlineStr"/>
      <c r="T40" s="262" t="inlineStr"/>
      <c r="X40" s="262" t="inlineStr"/>
      <c r="Z40" s="272" t="n">
        <v>312.6</v>
      </c>
    </row>
    <row r="41">
      <c r="A41" s="287" t="n"/>
      <c r="B41" s="287" t="n"/>
      <c r="C41" s="287" t="n"/>
      <c r="D41" s="287" t="n"/>
      <c r="E41" s="287" t="n"/>
      <c r="F41" s="287" t="n"/>
      <c r="G41" s="287" t="n"/>
      <c r="H41" s="287" t="n"/>
      <c r="I41" s="287" t="n"/>
      <c r="J41" s="287" t="n"/>
      <c r="K41" s="287" t="n"/>
      <c r="L41" s="287" t="n"/>
      <c r="M41" s="287" t="n"/>
      <c r="N41" s="287" t="n"/>
      <c r="O41" s="287" t="n"/>
      <c r="P41" s="287" t="n"/>
      <c r="Q41" s="287" t="n"/>
      <c r="R41" s="287" t="n"/>
      <c r="S41" s="287" t="n"/>
      <c r="T41" s="287" t="n"/>
      <c r="U41" s="287" t="n"/>
      <c r="V41" s="287" t="n"/>
      <c r="W41" s="287" t="n"/>
      <c r="X41" s="287" t="n"/>
      <c r="Y41" s="287" t="n"/>
      <c r="Z41" s="287" t="n"/>
      <c r="AA41" s="287" t="n"/>
      <c r="AB41" s="287" t="n"/>
      <c r="AC41" s="287" t="n"/>
    </row>
    <row r="42" ht="12.2" customHeight="1" s="206">
      <c r="H42" s="271" t="inlineStr">
        <is>
          <t>Всего по позиции</t>
        </is>
      </c>
      <c r="S42" s="262" t="inlineStr"/>
      <c r="T42" s="273" t="n">
        <v>1532.93</v>
      </c>
      <c r="X42" s="262" t="inlineStr"/>
      <c r="Z42" s="273" t="n">
        <v>1532.93</v>
      </c>
    </row>
    <row r="43" ht="12.2" customHeight="1" s="206">
      <c r="C43" s="289" t="inlineStr"/>
      <c r="H43" s="289" t="inlineStr">
        <is>
          <t>Итого по подразделу</t>
        </is>
      </c>
      <c r="Q43" s="289" t="inlineStr"/>
      <c r="R43" s="289" t="inlineStr"/>
      <c r="Z43" s="290" t="n">
        <v>1532.93</v>
      </c>
    </row>
    <row r="44"/>
    <row r="45" ht="12.2" customHeight="1" s="206">
      <c r="A45" s="270" t="inlineStr">
        <is>
          <t>электромонтажные работы</t>
        </is>
      </c>
      <c r="B45" s="253" t="n"/>
      <c r="C45" s="253" t="n"/>
      <c r="D45" s="253" t="n"/>
      <c r="E45" s="253" t="n"/>
      <c r="F45" s="253" t="n"/>
      <c r="G45" s="253" t="n"/>
      <c r="H45" s="253" t="n"/>
      <c r="I45" s="253" t="n"/>
      <c r="J45" s="253" t="n"/>
      <c r="K45" s="253" t="n"/>
      <c r="L45" s="253" t="n"/>
      <c r="M45" s="253" t="n"/>
      <c r="N45" s="253" t="n"/>
      <c r="O45" s="253" t="n"/>
      <c r="P45" s="253" t="n"/>
      <c r="Q45" s="253" t="n"/>
      <c r="R45" s="253" t="n"/>
      <c r="S45" s="253" t="n"/>
      <c r="T45" s="253" t="n"/>
      <c r="U45" s="253" t="n"/>
      <c r="V45" s="253" t="n"/>
      <c r="W45" s="253" t="n"/>
      <c r="X45" s="253" t="n"/>
      <c r="Y45" s="253" t="n"/>
      <c r="Z45" s="253" t="n"/>
      <c r="AA45" s="253" t="n"/>
      <c r="AB45" s="253" t="n"/>
      <c r="AC45" s="253" t="n"/>
    </row>
    <row r="46" ht="12.2" customHeight="1" s="206">
      <c r="A46" s="262" t="inlineStr">
        <is>
          <t>2</t>
        </is>
      </c>
      <c r="B46" s="271" t="inlineStr">
        <is>
          <t>2</t>
        </is>
      </c>
      <c r="C46" s="271" t="inlineStr">
        <is>
          <t>ГЭСНр 67-01-005-01</t>
        </is>
      </c>
      <c r="H46" s="271" t="inlineStr">
        <is>
          <t>Смена ламп: накаливания</t>
        </is>
      </c>
      <c r="K46" s="271" t="inlineStr">
        <is>
          <t>100 шт</t>
        </is>
      </c>
      <c r="M46" s="272" t="n">
        <v>0.01</v>
      </c>
      <c r="P46" s="246" t="inlineStr"/>
      <c r="Q46" s="273" t="n">
        <v>0.01</v>
      </c>
      <c r="R46" s="246" t="inlineStr"/>
      <c r="S46" s="246" t="inlineStr"/>
      <c r="T46" s="246" t="inlineStr"/>
      <c r="X46" s="246" t="inlineStr"/>
      <c r="Z46" s="246" t="inlineStr"/>
    </row>
    <row r="47" ht="12.2" customHeight="1" s="206">
      <c r="A47" s="262" t="inlineStr"/>
      <c r="B47" s="262" t="inlineStr"/>
      <c r="C47" s="262" t="inlineStr">
        <is>
          <t xml:space="preserve">             1</t>
        </is>
      </c>
      <c r="H47" s="262" t="inlineStr">
        <is>
          <t>ОТ(ЗТ)</t>
        </is>
      </c>
      <c r="K47" s="262" t="inlineStr">
        <is>
          <t>чел.-ч</t>
        </is>
      </c>
      <c r="M47" s="246" t="inlineStr"/>
      <c r="P47" s="246" t="inlineStr"/>
      <c r="Q47" s="274" t="n">
        <v>0.07099999999999999</v>
      </c>
      <c r="R47" s="246" t="inlineStr"/>
      <c r="S47" s="246" t="inlineStr"/>
      <c r="T47" s="246" t="inlineStr"/>
      <c r="X47" s="246" t="inlineStr"/>
      <c r="Z47" s="273" t="n">
        <v>33.61</v>
      </c>
    </row>
    <row r="48" ht="12.2" customHeight="1" s="206">
      <c r="A48" s="262" t="inlineStr"/>
      <c r="B48" s="262" t="inlineStr"/>
      <c r="C48" s="262" t="inlineStr">
        <is>
          <t>1-100-30</t>
        </is>
      </c>
      <c r="H48" s="262" t="inlineStr">
        <is>
          <t>0</t>
        </is>
      </c>
      <c r="K48" s="262" t="inlineStr">
        <is>
          <t>чел.-ч</t>
        </is>
      </c>
      <c r="M48" s="275" t="n">
        <v>7.1</v>
      </c>
      <c r="P48" s="246" t="inlineStr"/>
      <c r="Q48" s="274" t="n">
        <v>0.07099999999999999</v>
      </c>
      <c r="R48" s="246" t="inlineStr"/>
      <c r="S48" s="246" t="inlineStr"/>
      <c r="T48" s="272" t="n">
        <v>473.35</v>
      </c>
      <c r="X48" s="246" t="inlineStr"/>
      <c r="Z48" s="272" t="n">
        <v>33.61</v>
      </c>
    </row>
    <row r="49" ht="12.2" customHeight="1" s="206">
      <c r="A49" s="262" t="inlineStr"/>
      <c r="B49" s="262" t="inlineStr"/>
      <c r="C49" s="262" t="inlineStr">
        <is>
          <t xml:space="preserve">             4</t>
        </is>
      </c>
      <c r="H49" s="262" t="inlineStr">
        <is>
          <t>М</t>
        </is>
      </c>
      <c r="K49" s="262" t="inlineStr"/>
      <c r="M49" s="246" t="inlineStr"/>
      <c r="P49" s="246" t="inlineStr"/>
      <c r="Q49" s="246" t="inlineStr"/>
      <c r="R49" s="246" t="inlineStr"/>
      <c r="S49" s="246" t="inlineStr"/>
      <c r="T49" s="246" t="inlineStr"/>
      <c r="X49" s="246" t="inlineStr"/>
      <c r="Z49" s="273" t="n">
        <v>0</v>
      </c>
    </row>
    <row r="50" ht="12.2" customHeight="1" s="206">
      <c r="A50" s="262" t="inlineStr"/>
      <c r="B50" s="262" t="inlineStr"/>
      <c r="C50" s="262" t="inlineStr">
        <is>
          <t>20.3.02.10</t>
        </is>
      </c>
      <c r="H50" s="262" t="inlineStr">
        <is>
          <t>Лампы накаливания</t>
        </is>
      </c>
      <c r="K50" s="262" t="inlineStr">
        <is>
          <t>шт</t>
        </is>
      </c>
      <c r="M50" s="283" t="n">
        <v>100</v>
      </c>
      <c r="P50" s="246" t="inlineStr"/>
      <c r="Q50" s="272" t="n">
        <v>1</v>
      </c>
      <c r="R50" s="246" t="inlineStr"/>
      <c r="S50" s="246" t="inlineStr"/>
      <c r="T50" s="246" t="inlineStr"/>
      <c r="X50" s="246" t="inlineStr"/>
      <c r="Z50" s="246" t="inlineStr"/>
    </row>
    <row r="51" ht="12.2" customHeight="1" s="206">
      <c r="A51" s="262" t="inlineStr"/>
      <c r="B51" s="262" t="inlineStr"/>
      <c r="C51" s="262" t="inlineStr"/>
      <c r="H51" s="284" t="inlineStr">
        <is>
          <t>Итого прямые затраты</t>
        </is>
      </c>
      <c r="I51" s="255" t="n"/>
      <c r="J51" s="255" t="n"/>
      <c r="K51" s="285" t="inlineStr"/>
      <c r="L51" s="255" t="n"/>
      <c r="M51" s="285" t="inlineStr"/>
      <c r="N51" s="255" t="n"/>
      <c r="O51" s="255" t="n"/>
      <c r="P51" s="285" t="inlineStr"/>
      <c r="Q51" s="285" t="inlineStr"/>
      <c r="R51" s="285" t="inlineStr"/>
      <c r="S51" s="285" t="inlineStr"/>
      <c r="T51" s="285" t="inlineStr"/>
      <c r="U51" s="255" t="n"/>
      <c r="V51" s="255" t="n"/>
      <c r="W51" s="255" t="n"/>
      <c r="X51" s="285" t="inlineStr"/>
      <c r="Y51" s="255" t="n"/>
      <c r="Z51" s="286" t="n">
        <v>33.61</v>
      </c>
      <c r="AA51" s="255" t="n"/>
      <c r="AB51" s="255" t="n"/>
      <c r="AC51" s="255" t="n"/>
    </row>
    <row r="52" ht="12.2" customHeight="1" s="206">
      <c r="C52" s="262" t="inlineStr"/>
      <c r="H52" s="262" t="inlineStr">
        <is>
          <t>ФОТ</t>
        </is>
      </c>
      <c r="K52" s="262" t="inlineStr"/>
      <c r="M52" s="246" t="inlineStr"/>
      <c r="P52" s="246" t="inlineStr"/>
      <c r="Q52" s="246" t="inlineStr"/>
      <c r="R52" s="262" t="inlineStr"/>
      <c r="S52" s="262" t="inlineStr"/>
      <c r="T52" s="262" t="inlineStr"/>
      <c r="X52" s="262" t="inlineStr"/>
      <c r="Z52" s="272" t="n">
        <v>33.61</v>
      </c>
    </row>
    <row r="53" ht="24.6" customHeight="1" s="206">
      <c r="C53" s="262" t="inlineStr">
        <is>
          <t>812/пр_2020_прил._т._п.101_гр.3</t>
        </is>
      </c>
      <c r="H53" s="262" t="inlineStr">
        <is>
          <t>НР (Электромонтажные работы)</t>
        </is>
      </c>
      <c r="K53" s="262" t="inlineStr">
        <is>
          <t>%</t>
        </is>
      </c>
      <c r="M53" s="283" t="n">
        <v>91</v>
      </c>
      <c r="P53" s="246" t="inlineStr"/>
      <c r="Q53" s="272" t="n">
        <v>91</v>
      </c>
      <c r="R53" s="262" t="inlineStr"/>
      <c r="S53" s="262" t="inlineStr"/>
      <c r="T53" s="262" t="inlineStr"/>
      <c r="X53" s="262" t="inlineStr"/>
      <c r="Z53" s="272" t="n">
        <v>30.59</v>
      </c>
    </row>
    <row r="54" ht="24.6" customHeight="1" s="206">
      <c r="C54" s="262" t="inlineStr">
        <is>
          <t>774/пр_2020_прил._т._п.101_гр.3</t>
        </is>
      </c>
      <c r="H54" s="262" t="inlineStr">
        <is>
          <t>СП (Электромонтажные работы)</t>
        </is>
      </c>
      <c r="K54" s="262" t="inlineStr">
        <is>
          <t>%</t>
        </is>
      </c>
      <c r="M54" s="283" t="n">
        <v>48</v>
      </c>
      <c r="P54" s="246" t="inlineStr"/>
      <c r="Q54" s="272" t="n">
        <v>48</v>
      </c>
      <c r="R54" s="262" t="inlineStr"/>
      <c r="S54" s="262" t="inlineStr"/>
      <c r="T54" s="262" t="inlineStr"/>
      <c r="X54" s="262" t="inlineStr"/>
      <c r="Z54" s="272" t="n">
        <v>16.13</v>
      </c>
    </row>
    <row r="55">
      <c r="A55" s="287" t="n"/>
      <c r="B55" s="287" t="n"/>
      <c r="C55" s="287" t="n"/>
      <c r="D55" s="287" t="n"/>
      <c r="E55" s="287" t="n"/>
      <c r="F55" s="287" t="n"/>
      <c r="G55" s="287" t="n"/>
      <c r="H55" s="287" t="n"/>
      <c r="I55" s="287" t="n"/>
      <c r="J55" s="287" t="n"/>
      <c r="K55" s="287" t="n"/>
      <c r="L55" s="287" t="n"/>
      <c r="M55" s="287" t="n"/>
      <c r="N55" s="287" t="n"/>
      <c r="O55" s="287" t="n"/>
      <c r="P55" s="287" t="n"/>
      <c r="Q55" s="287" t="n"/>
      <c r="R55" s="287" t="n"/>
      <c r="S55" s="287" t="n"/>
      <c r="T55" s="287" t="n"/>
      <c r="U55" s="287" t="n"/>
      <c r="V55" s="287" t="n"/>
      <c r="W55" s="287" t="n"/>
      <c r="X55" s="287" t="n"/>
      <c r="Y55" s="287" t="n"/>
      <c r="Z55" s="287" t="n"/>
      <c r="AA55" s="287" t="n"/>
      <c r="AB55" s="287" t="n"/>
      <c r="AC55" s="287" t="n"/>
    </row>
    <row r="56" ht="12.2" customHeight="1" s="206">
      <c r="H56" s="271" t="inlineStr">
        <is>
          <t>Всего по позиции</t>
        </is>
      </c>
      <c r="S56" s="262" t="inlineStr"/>
      <c r="T56" s="273" t="n">
        <v>8033</v>
      </c>
      <c r="X56" s="262" t="inlineStr"/>
      <c r="Z56" s="273" t="n">
        <v>80.33</v>
      </c>
    </row>
    <row r="57" ht="24.6" customHeight="1" s="206">
      <c r="A57" s="262" t="inlineStr">
        <is>
          <t>3</t>
        </is>
      </c>
      <c r="B57" s="271" t="inlineStr">
        <is>
          <t>3</t>
        </is>
      </c>
      <c r="C57" s="271" t="inlineStr">
        <is>
          <t>20.3.02.12-0006</t>
        </is>
      </c>
      <c r="H57" s="271" t="inlineStr">
        <is>
          <t>Лампа энергосберегающая с цоколем E27, мощность 10 Вт</t>
        </is>
      </c>
      <c r="K57" s="271" t="inlineStr">
        <is>
          <t>шт</t>
        </is>
      </c>
      <c r="M57" s="283" t="n">
        <v>1</v>
      </c>
      <c r="P57" s="246" t="inlineStr"/>
      <c r="Q57" s="273" t="n">
        <v>1</v>
      </c>
      <c r="R57" s="272" t="n">
        <v>9.890000000000001</v>
      </c>
      <c r="S57" s="272" t="n">
        <v>1.41</v>
      </c>
      <c r="T57" s="272" t="n">
        <v>13.94</v>
      </c>
      <c r="X57" s="246" t="inlineStr"/>
      <c r="Z57" s="272" t="n">
        <v>13.94</v>
      </c>
    </row>
    <row r="58" ht="12.2" customHeight="1" s="206">
      <c r="C58" s="262" t="inlineStr"/>
      <c r="H58" s="262" t="inlineStr"/>
      <c r="K58" s="262" t="inlineStr"/>
      <c r="M58" s="246" t="inlineStr"/>
      <c r="P58" s="246" t="inlineStr"/>
      <c r="Q58" s="246" t="inlineStr"/>
      <c r="R58" s="262" t="inlineStr"/>
      <c r="S58" s="262" t="inlineStr"/>
      <c r="T58" s="262" t="inlineStr"/>
      <c r="X58" s="262" t="inlineStr"/>
      <c r="Z58" s="246" t="inlineStr"/>
    </row>
    <row r="59">
      <c r="A59" s="287" t="n"/>
      <c r="B59" s="287" t="n"/>
      <c r="C59" s="287" t="n"/>
      <c r="D59" s="287" t="n"/>
      <c r="E59" s="287" t="n"/>
      <c r="F59" s="287" t="n"/>
      <c r="G59" s="287" t="n"/>
      <c r="H59" s="287" t="n"/>
      <c r="I59" s="287" t="n"/>
      <c r="J59" s="287" t="n"/>
      <c r="K59" s="287" t="n"/>
      <c r="L59" s="287" t="n"/>
      <c r="M59" s="287" t="n"/>
      <c r="N59" s="287" t="n"/>
      <c r="O59" s="287" t="n"/>
      <c r="P59" s="287" t="n"/>
      <c r="Q59" s="287" t="n"/>
      <c r="R59" s="287" t="n"/>
      <c r="S59" s="287" t="n"/>
      <c r="T59" s="287" t="n"/>
      <c r="U59" s="287" t="n"/>
      <c r="V59" s="287" t="n"/>
      <c r="W59" s="287" t="n"/>
      <c r="X59" s="287" t="n"/>
      <c r="Y59" s="287" t="n"/>
      <c r="Z59" s="287" t="n"/>
      <c r="AA59" s="287" t="n"/>
      <c r="AB59" s="287" t="n"/>
      <c r="AC59" s="287" t="n"/>
    </row>
    <row r="60" ht="12.2" customHeight="1" s="206">
      <c r="H60" s="271" t="inlineStr">
        <is>
          <t>Всего по позиции</t>
        </is>
      </c>
      <c r="S60" s="262" t="inlineStr"/>
      <c r="T60" s="273" t="n">
        <v>13.94</v>
      </c>
      <c r="X60" s="262" t="inlineStr"/>
      <c r="Z60" s="273" t="n">
        <v>13.94</v>
      </c>
    </row>
    <row r="61" ht="12.2" customHeight="1" s="206">
      <c r="A61" s="262" t="inlineStr">
        <is>
          <t>4</t>
        </is>
      </c>
      <c r="B61" s="271" t="inlineStr">
        <is>
          <t>4</t>
        </is>
      </c>
      <c r="C61" s="271" t="inlineStr">
        <is>
          <t>ГЭСНр 67-01-008-01</t>
        </is>
      </c>
      <c r="H61" s="271" t="inlineStr">
        <is>
          <t>Смена светильников: с лампами накаливания</t>
        </is>
      </c>
      <c r="K61" s="271" t="inlineStr">
        <is>
          <t>100 шт</t>
        </is>
      </c>
      <c r="M61" s="272" t="n">
        <v>0.01</v>
      </c>
      <c r="P61" s="246" t="inlineStr"/>
      <c r="Q61" s="273" t="n">
        <v>0.01</v>
      </c>
      <c r="R61" s="246" t="inlineStr"/>
      <c r="S61" s="246" t="inlineStr"/>
      <c r="T61" s="246" t="inlineStr"/>
      <c r="X61" s="246" t="inlineStr"/>
      <c r="Z61" s="246" t="inlineStr"/>
    </row>
    <row r="62" ht="12.2" customHeight="1" s="206">
      <c r="A62" s="262" t="inlineStr"/>
      <c r="B62" s="262" t="inlineStr"/>
      <c r="C62" s="262" t="inlineStr">
        <is>
          <t xml:space="preserve">             1</t>
        </is>
      </c>
      <c r="H62" s="262" t="inlineStr">
        <is>
          <t>ОТ(ЗТ)</t>
        </is>
      </c>
      <c r="K62" s="262" t="inlineStr">
        <is>
          <t>чел.-ч</t>
        </is>
      </c>
      <c r="M62" s="246" t="inlineStr"/>
      <c r="P62" s="246" t="inlineStr"/>
      <c r="Q62" s="274" t="n">
        <v>0.891</v>
      </c>
      <c r="R62" s="246" t="inlineStr"/>
      <c r="S62" s="246" t="inlineStr"/>
      <c r="T62" s="246" t="inlineStr"/>
      <c r="X62" s="246" t="inlineStr"/>
      <c r="Z62" s="273" t="n">
        <v>474.91</v>
      </c>
    </row>
    <row r="63" ht="12.2" customHeight="1" s="206">
      <c r="A63" s="262" t="inlineStr"/>
      <c r="B63" s="262" t="inlineStr"/>
      <c r="C63" s="262" t="inlineStr">
        <is>
          <t>1-100-40</t>
        </is>
      </c>
      <c r="H63" s="262" t="inlineStr">
        <is>
          <t>Средний разряд работы 4,0</t>
        </is>
      </c>
      <c r="K63" s="262" t="inlineStr">
        <is>
          <t>чел.-ч</t>
        </is>
      </c>
      <c r="M63" s="275" t="n">
        <v>89.09999999999999</v>
      </c>
      <c r="P63" s="246" t="inlineStr"/>
      <c r="Q63" s="274" t="n">
        <v>0.891</v>
      </c>
      <c r="R63" s="246" t="inlineStr"/>
      <c r="S63" s="246" t="inlineStr"/>
      <c r="T63" s="272" t="n">
        <v>533.01</v>
      </c>
      <c r="X63" s="246" t="inlineStr"/>
      <c r="Z63" s="272" t="n">
        <v>474.91</v>
      </c>
    </row>
    <row r="64" ht="12.2" customHeight="1" s="206">
      <c r="A64" s="262" t="inlineStr"/>
      <c r="B64" s="262" t="inlineStr"/>
      <c r="C64" s="262" t="inlineStr">
        <is>
          <t xml:space="preserve">             2</t>
        </is>
      </c>
      <c r="H64" s="262" t="inlineStr">
        <is>
          <t>ЭМ</t>
        </is>
      </c>
      <c r="K64" s="262" t="inlineStr"/>
      <c r="M64" s="246" t="inlineStr"/>
      <c r="P64" s="246" t="inlineStr"/>
      <c r="Q64" s="246" t="inlineStr"/>
      <c r="R64" s="246" t="inlineStr"/>
      <c r="S64" s="246" t="inlineStr"/>
      <c r="T64" s="246" t="inlineStr"/>
      <c r="X64" s="246" t="inlineStr"/>
      <c r="Z64" s="273" t="n">
        <v>0.02</v>
      </c>
    </row>
    <row r="65" ht="12.2" customHeight="1" s="206">
      <c r="A65" s="276" t="inlineStr"/>
      <c r="B65" s="276" t="inlineStr"/>
      <c r="C65" s="276" t="inlineStr"/>
      <c r="H65" s="276" t="inlineStr">
        <is>
          <t>ОТм(ЗТм)</t>
        </is>
      </c>
      <c r="K65" s="276" t="inlineStr">
        <is>
          <t>чел.-ч</t>
        </is>
      </c>
      <c r="M65" s="277" t="inlineStr"/>
      <c r="P65" s="277" t="inlineStr"/>
      <c r="Q65" s="288" t="n">
        <v>0.0003</v>
      </c>
      <c r="R65" s="277" t="inlineStr"/>
      <c r="S65" s="277" t="inlineStr"/>
      <c r="T65" s="277" t="inlineStr"/>
      <c r="X65" s="277" t="inlineStr"/>
      <c r="Z65" s="273" t="n">
        <v>0.14</v>
      </c>
    </row>
    <row r="66" ht="24.6" customHeight="1" s="206">
      <c r="A66" s="262" t="inlineStr"/>
      <c r="B66" s="262" t="inlineStr"/>
      <c r="C66" s="262" t="inlineStr">
        <is>
          <t>91.06.06-048</t>
        </is>
      </c>
      <c r="H66" s="262" t="inlineStr">
        <is>
          <t>Подъемники одномачтовые, грузоподъемность до 500 кг, высота подъема 45 м</t>
        </is>
      </c>
      <c r="K66" s="262" t="inlineStr">
        <is>
          <t>маш.-ч</t>
        </is>
      </c>
      <c r="M66" s="272" t="n">
        <v>0.03</v>
      </c>
      <c r="P66" s="246" t="inlineStr"/>
      <c r="Q66" s="279" t="n">
        <v>0.0003</v>
      </c>
      <c r="R66" s="272" t="n">
        <v>37.32</v>
      </c>
      <c r="S66" s="272" t="n">
        <v>1.52</v>
      </c>
      <c r="T66" s="272" t="n">
        <v>56.73</v>
      </c>
      <c r="X66" s="246" t="inlineStr"/>
      <c r="Z66" s="272" t="n">
        <v>0.02</v>
      </c>
    </row>
    <row r="67" ht="12.2" customHeight="1" s="206">
      <c r="A67" s="262" t="inlineStr"/>
      <c r="B67" s="262" t="inlineStr"/>
      <c r="C67" s="262" t="inlineStr">
        <is>
          <t>4-100-030</t>
        </is>
      </c>
      <c r="H67" s="262" t="inlineStr">
        <is>
          <t>ОТм(ЗТм) Средний разряд машинистов 3,0</t>
        </is>
      </c>
      <c r="K67" s="262" t="inlineStr">
        <is>
          <t>чел.-ч</t>
        </is>
      </c>
      <c r="M67" s="272" t="n">
        <v>0.03</v>
      </c>
      <c r="P67" s="246" t="inlineStr"/>
      <c r="Q67" s="279" t="n">
        <v>0.0003</v>
      </c>
      <c r="R67" s="246" t="inlineStr"/>
      <c r="S67" s="246" t="inlineStr"/>
      <c r="T67" s="272" t="n">
        <v>473.35</v>
      </c>
      <c r="X67" s="246" t="inlineStr"/>
      <c r="Z67" s="272" t="n">
        <v>0.14</v>
      </c>
    </row>
    <row r="68" ht="12.2" customHeight="1" s="206">
      <c r="A68" s="262" t="inlineStr"/>
      <c r="B68" s="262" t="inlineStr"/>
      <c r="C68" s="262" t="inlineStr">
        <is>
          <t>20.3.03.03</t>
        </is>
      </c>
      <c r="H68" s="262" t="inlineStr">
        <is>
          <t>Светильники с лампами накаливания (удален)</t>
        </is>
      </c>
      <c r="K68" s="262" t="inlineStr">
        <is>
          <t>шт</t>
        </is>
      </c>
      <c r="M68" s="283" t="n">
        <v>100</v>
      </c>
      <c r="P68" s="246" t="inlineStr"/>
      <c r="Q68" s="246" t="inlineStr"/>
      <c r="R68" s="246" t="inlineStr"/>
      <c r="S68" s="246" t="inlineStr"/>
      <c r="T68" s="246" t="inlineStr"/>
      <c r="X68" s="246" t="inlineStr"/>
      <c r="Z68" s="246" t="inlineStr"/>
    </row>
    <row r="69" ht="12.2" customHeight="1" s="206">
      <c r="A69" s="262" t="inlineStr"/>
      <c r="B69" s="262" t="inlineStr"/>
      <c r="C69" s="262" t="inlineStr"/>
      <c r="H69" s="284" t="inlineStr">
        <is>
          <t>Итого прямые затраты</t>
        </is>
      </c>
      <c r="I69" s="255" t="n"/>
      <c r="J69" s="255" t="n"/>
      <c r="K69" s="285" t="inlineStr"/>
      <c r="L69" s="255" t="n"/>
      <c r="M69" s="285" t="inlineStr"/>
      <c r="N69" s="255" t="n"/>
      <c r="O69" s="255" t="n"/>
      <c r="P69" s="285" t="inlineStr"/>
      <c r="Q69" s="285" t="inlineStr"/>
      <c r="R69" s="285" t="inlineStr"/>
      <c r="S69" s="285" t="inlineStr"/>
      <c r="T69" s="285" t="inlineStr"/>
      <c r="U69" s="255" t="n"/>
      <c r="V69" s="255" t="n"/>
      <c r="W69" s="255" t="n"/>
      <c r="X69" s="285" t="inlineStr"/>
      <c r="Y69" s="255" t="n"/>
      <c r="Z69" s="286" t="n">
        <v>475.07</v>
      </c>
      <c r="AA69" s="255" t="n"/>
      <c r="AB69" s="255" t="n"/>
      <c r="AC69" s="255" t="n"/>
    </row>
    <row r="70" ht="12.2" customHeight="1" s="206">
      <c r="C70" s="262" t="inlineStr"/>
      <c r="H70" s="262" t="inlineStr">
        <is>
          <t>ФОТ</t>
        </is>
      </c>
      <c r="K70" s="262" t="inlineStr"/>
      <c r="M70" s="246" t="inlineStr"/>
      <c r="P70" s="246" t="inlineStr"/>
      <c r="Q70" s="246" t="inlineStr"/>
      <c r="R70" s="262" t="inlineStr"/>
      <c r="S70" s="262" t="inlineStr"/>
      <c r="T70" s="262" t="inlineStr"/>
      <c r="X70" s="262" t="inlineStr"/>
      <c r="Z70" s="272" t="n">
        <v>475.05</v>
      </c>
    </row>
    <row r="71" ht="24.6" customHeight="1" s="206">
      <c r="C71" s="262" t="inlineStr">
        <is>
          <t>812/пр_2020_прил._т._п.101_гр.3</t>
        </is>
      </c>
      <c r="H71" s="262" t="inlineStr">
        <is>
          <t>НР (Электромонтажные работы)</t>
        </is>
      </c>
      <c r="K71" s="262" t="inlineStr">
        <is>
          <t>%</t>
        </is>
      </c>
      <c r="M71" s="283" t="n">
        <v>91</v>
      </c>
      <c r="P71" s="246" t="inlineStr"/>
      <c r="Q71" s="272" t="n">
        <v>91</v>
      </c>
      <c r="R71" s="262" t="inlineStr"/>
      <c r="S71" s="262" t="inlineStr"/>
      <c r="T71" s="262" t="inlineStr"/>
      <c r="X71" s="262" t="inlineStr"/>
      <c r="Z71" s="272" t="n">
        <v>432.3</v>
      </c>
    </row>
    <row r="72" ht="24.6" customHeight="1" s="206">
      <c r="C72" s="262" t="inlineStr">
        <is>
          <t>774/пр_2020_прил._т._п.101_гр.3</t>
        </is>
      </c>
      <c r="H72" s="262" t="inlineStr">
        <is>
          <t>СП (Электромонтажные работы)</t>
        </is>
      </c>
      <c r="K72" s="262" t="inlineStr">
        <is>
          <t>%</t>
        </is>
      </c>
      <c r="M72" s="283" t="n">
        <v>48</v>
      </c>
      <c r="P72" s="246" t="inlineStr"/>
      <c r="Q72" s="272" t="n">
        <v>48</v>
      </c>
      <c r="R72" s="262" t="inlineStr"/>
      <c r="S72" s="262" t="inlineStr"/>
      <c r="T72" s="262" t="inlineStr"/>
      <c r="X72" s="262" t="inlineStr"/>
      <c r="Z72" s="272" t="n">
        <v>228.02</v>
      </c>
    </row>
    <row r="73">
      <c r="A73" s="287" t="n"/>
      <c r="B73" s="287" t="n"/>
      <c r="C73" s="287" t="n"/>
      <c r="D73" s="287" t="n"/>
      <c r="E73" s="287" t="n"/>
      <c r="F73" s="287" t="n"/>
      <c r="G73" s="287" t="n"/>
      <c r="H73" s="287" t="n"/>
      <c r="I73" s="287" t="n"/>
      <c r="J73" s="287" t="n"/>
      <c r="K73" s="287" t="n"/>
      <c r="L73" s="287" t="n"/>
      <c r="M73" s="287" t="n"/>
      <c r="N73" s="287" t="n"/>
      <c r="O73" s="287" t="n"/>
      <c r="P73" s="287" t="n"/>
      <c r="Q73" s="287" t="n"/>
      <c r="R73" s="287" t="n"/>
      <c r="S73" s="287" t="n"/>
      <c r="T73" s="287" t="n"/>
      <c r="U73" s="287" t="n"/>
      <c r="V73" s="287" t="n"/>
      <c r="W73" s="287" t="n"/>
      <c r="X73" s="287" t="n"/>
      <c r="Y73" s="287" t="n"/>
      <c r="Z73" s="287" t="n"/>
      <c r="AA73" s="287" t="n"/>
      <c r="AB73" s="287" t="n"/>
      <c r="AC73" s="287" t="n"/>
    </row>
    <row r="74" ht="12.2" customHeight="1" s="206">
      <c r="H74" s="271" t="inlineStr">
        <is>
          <t>Всего по позиции</t>
        </is>
      </c>
      <c r="S74" s="262" t="inlineStr"/>
      <c r="T74" s="273" t="n">
        <v>113539</v>
      </c>
      <c r="X74" s="262" t="inlineStr"/>
      <c r="Z74" s="273" t="n">
        <v>1135.39</v>
      </c>
    </row>
    <row r="75" ht="24.6" customHeight="1" s="206">
      <c r="A75" s="262" t="inlineStr">
        <is>
          <t>5</t>
        </is>
      </c>
      <c r="B75" s="271" t="inlineStr">
        <is>
          <t>5</t>
        </is>
      </c>
      <c r="C75" s="271" t="inlineStr">
        <is>
          <t>20.3.03.07-0041</t>
        </is>
      </c>
      <c r="H75" s="271" t="inlineStr">
        <is>
          <t>Светильник для ЖКХ, мощность 10 Вт, световой поток 900 лм, 200х100х40 мм прим</t>
        </is>
      </c>
      <c r="K75" s="271" t="inlineStr">
        <is>
          <t>шт</t>
        </is>
      </c>
      <c r="M75" s="283" t="n">
        <v>1</v>
      </c>
      <c r="P75" s="246" t="inlineStr"/>
      <c r="Q75" s="273" t="n">
        <v>1</v>
      </c>
      <c r="R75" s="272" t="n">
        <v>1598.03</v>
      </c>
      <c r="S75" s="272" t="n">
        <v>0.89</v>
      </c>
      <c r="T75" s="272" t="n">
        <v>1422.25</v>
      </c>
      <c r="X75" s="246" t="inlineStr"/>
      <c r="Z75" s="272" t="n">
        <v>1422.25</v>
      </c>
    </row>
    <row r="76" ht="12.2" customHeight="1" s="206">
      <c r="C76" s="262" t="inlineStr"/>
      <c r="H76" s="262" t="inlineStr"/>
      <c r="K76" s="262" t="inlineStr"/>
      <c r="M76" s="246" t="inlineStr"/>
      <c r="P76" s="246" t="inlineStr"/>
      <c r="Q76" s="246" t="inlineStr"/>
      <c r="R76" s="262" t="inlineStr"/>
      <c r="S76" s="262" t="inlineStr"/>
      <c r="T76" s="262" t="inlineStr"/>
      <c r="X76" s="262" t="inlineStr"/>
      <c r="Z76" s="246" t="inlineStr"/>
    </row>
    <row r="77">
      <c r="A77" s="287" t="n"/>
      <c r="B77" s="287" t="n"/>
      <c r="C77" s="287" t="n"/>
      <c r="D77" s="287" t="n"/>
      <c r="E77" s="287" t="n"/>
      <c r="F77" s="287" t="n"/>
      <c r="G77" s="287" t="n"/>
      <c r="H77" s="287" t="n"/>
      <c r="I77" s="287" t="n"/>
      <c r="J77" s="287" t="n"/>
      <c r="K77" s="287" t="n"/>
      <c r="L77" s="287" t="n"/>
      <c r="M77" s="287" t="n"/>
      <c r="N77" s="287" t="n"/>
      <c r="O77" s="287" t="n"/>
      <c r="P77" s="287" t="n"/>
      <c r="Q77" s="287" t="n"/>
      <c r="R77" s="287" t="n"/>
      <c r="S77" s="287" t="n"/>
      <c r="T77" s="287" t="n"/>
      <c r="U77" s="287" t="n"/>
      <c r="V77" s="287" t="n"/>
      <c r="W77" s="287" t="n"/>
      <c r="X77" s="287" t="n"/>
      <c r="Y77" s="287" t="n"/>
      <c r="Z77" s="287" t="n"/>
      <c r="AA77" s="287" t="n"/>
      <c r="AB77" s="287" t="n"/>
      <c r="AC77" s="287" t="n"/>
    </row>
    <row r="78" ht="12.2" customHeight="1" s="206">
      <c r="H78" s="271" t="inlineStr">
        <is>
          <t>Всего по позиции</t>
        </is>
      </c>
      <c r="S78" s="262" t="inlineStr"/>
      <c r="T78" s="273" t="n">
        <v>1422.25</v>
      </c>
      <c r="X78" s="262" t="inlineStr"/>
      <c r="Z78" s="273" t="n">
        <v>1422.25</v>
      </c>
    </row>
    <row r="79" ht="12.2" customHeight="1" s="206">
      <c r="C79" s="289" t="inlineStr"/>
      <c r="H79" s="289" t="inlineStr">
        <is>
          <t>Итого по подразделу</t>
        </is>
      </c>
      <c r="Q79" s="289" t="inlineStr"/>
      <c r="R79" s="289" t="inlineStr"/>
      <c r="Z79" s="290" t="n">
        <v>2651.91</v>
      </c>
    </row>
    <row r="80">
      <c r="A80" s="287" t="n"/>
      <c r="B80" s="287" t="n"/>
      <c r="C80" s="287" t="n"/>
      <c r="D80" s="287" t="n"/>
      <c r="E80" s="287" t="n"/>
      <c r="F80" s="287" t="n"/>
      <c r="G80" s="287" t="n"/>
      <c r="H80" s="287" t="n"/>
      <c r="I80" s="287" t="n"/>
      <c r="J80" s="287" t="n"/>
      <c r="K80" s="287" t="n"/>
      <c r="L80" s="287" t="n"/>
      <c r="M80" s="287" t="n"/>
      <c r="N80" s="287" t="n"/>
      <c r="O80" s="287" t="n"/>
      <c r="P80" s="287" t="n"/>
      <c r="Q80" s="287" t="n"/>
      <c r="R80" s="287" t="n"/>
      <c r="S80" s="287" t="n"/>
      <c r="T80" s="287" t="n"/>
      <c r="U80" s="287" t="n"/>
      <c r="V80" s="287" t="n"/>
      <c r="W80" s="287" t="n"/>
      <c r="X80" s="287" t="n"/>
      <c r="Y80" s="287" t="n"/>
      <c r="Z80" s="287" t="n"/>
      <c r="AA80" s="287" t="n"/>
      <c r="AB80" s="287" t="n"/>
      <c r="AC80" s="287" t="n"/>
    </row>
    <row r="81" ht="12.2" customHeight="1" s="206">
      <c r="C81" s="262" t="inlineStr"/>
      <c r="H81" s="262" t="inlineStr">
        <is>
          <t>Итого прямые затраты по разделу "комарова 17/2"</t>
        </is>
      </c>
      <c r="Q81" s="262" t="inlineStr"/>
      <c r="R81" s="262" t="inlineStr"/>
      <c r="Z81" s="272" t="n">
        <v>2546.02</v>
      </c>
    </row>
    <row r="82" ht="12.2" customHeight="1" s="206">
      <c r="C82" s="276" t="inlineStr"/>
      <c r="H82" s="276" t="inlineStr">
        <is>
          <t xml:space="preserve">   в том числе:</t>
        </is>
      </c>
      <c r="Q82" s="276" t="inlineStr"/>
      <c r="R82" s="276" t="inlineStr"/>
      <c r="Z82" s="277" t="inlineStr"/>
    </row>
    <row r="83" ht="12.2" customHeight="1" s="206">
      <c r="C83" s="262" t="inlineStr"/>
      <c r="H83" s="262" t="inlineStr">
        <is>
          <t xml:space="preserve">   оплата труда (ОТ)</t>
        </is>
      </c>
      <c r="Q83" s="262" t="inlineStr"/>
      <c r="R83" s="262" t="inlineStr"/>
      <c r="Z83" s="272" t="n">
        <v>1109.67</v>
      </c>
    </row>
    <row r="84" ht="12.2" customHeight="1" s="206">
      <c r="C84" s="262" t="inlineStr"/>
      <c r="H84" s="262" t="inlineStr">
        <is>
          <t xml:space="preserve">   эксплуатация машин и механизмов</t>
        </is>
      </c>
      <c r="Q84" s="262" t="inlineStr"/>
      <c r="R84" s="262" t="inlineStr"/>
      <c r="Z84" s="272" t="n">
        <v>0.02</v>
      </c>
    </row>
    <row r="85" ht="12.2" customHeight="1" s="206">
      <c r="C85" s="262" t="inlineStr"/>
      <c r="H85" s="262" t="inlineStr">
        <is>
          <t xml:space="preserve">   оплата труда машинистов (ОТм)            </t>
        </is>
      </c>
      <c r="Q85" s="262" t="inlineStr"/>
      <c r="R85" s="262" t="inlineStr"/>
      <c r="Z85" s="272" t="n">
        <v>0.14</v>
      </c>
    </row>
    <row r="86" ht="12.2" customHeight="1" s="206">
      <c r="C86" s="262" t="inlineStr"/>
      <c r="H86" s="262" t="inlineStr">
        <is>
          <t xml:space="preserve">   материальные ресурсы</t>
        </is>
      </c>
      <c r="Q86" s="262" t="inlineStr"/>
      <c r="R86" s="262" t="inlineStr"/>
      <c r="Z86" s="272" t="n">
        <v>1436.19</v>
      </c>
    </row>
    <row r="87" ht="12.2" customHeight="1" s="206">
      <c r="C87" s="262" t="inlineStr"/>
      <c r="H87" s="262" t="inlineStr">
        <is>
          <t xml:space="preserve">   перевозка</t>
        </is>
      </c>
      <c r="Q87" s="262" t="inlineStr"/>
      <c r="R87" s="262" t="inlineStr"/>
      <c r="Z87" s="272" t="n">
        <v>0</v>
      </c>
    </row>
    <row r="88" ht="12.2" customHeight="1" s="206">
      <c r="C88" s="262" t="inlineStr"/>
      <c r="H88" s="262" t="inlineStr">
        <is>
          <t>Итого ФОТ (справочно)</t>
        </is>
      </c>
      <c r="Q88" s="262" t="inlineStr"/>
      <c r="R88" s="262" t="inlineStr"/>
      <c r="Z88" s="272" t="n">
        <v>1109.81</v>
      </c>
    </row>
    <row r="89" ht="12.2" customHeight="1" s="206">
      <c r="C89" s="262" t="inlineStr"/>
      <c r="H89" s="262" t="inlineStr">
        <is>
          <t>Итого накладные расходы</t>
        </is>
      </c>
      <c r="Q89" s="262" t="inlineStr"/>
      <c r="R89" s="262" t="inlineStr"/>
      <c r="Z89" s="272" t="n">
        <v>1082.07</v>
      </c>
    </row>
    <row r="90" ht="12.2" customHeight="1" s="206">
      <c r="C90" s="262" t="inlineStr"/>
      <c r="H90" s="262" t="inlineStr">
        <is>
          <t>Итого сметная прибыль</t>
        </is>
      </c>
      <c r="Q90" s="262" t="inlineStr"/>
      <c r="R90" s="262" t="inlineStr"/>
      <c r="Z90" s="272" t="n">
        <v>556.75</v>
      </c>
    </row>
    <row r="91" ht="12.2" customHeight="1" s="206">
      <c r="C91" s="262" t="inlineStr"/>
      <c r="H91" s="262" t="inlineStr">
        <is>
          <t>Итого оборудование</t>
        </is>
      </c>
      <c r="Q91" s="262" t="inlineStr"/>
      <c r="R91" s="262" t="inlineStr"/>
      <c r="Z91" s="272" t="n">
        <v>0</v>
      </c>
    </row>
    <row r="92" ht="12.2" customHeight="1" s="206">
      <c r="C92" s="262" t="inlineStr"/>
      <c r="H92" s="262" t="inlineStr">
        <is>
          <t>Итого прочие затраты</t>
        </is>
      </c>
      <c r="Q92" s="262" t="inlineStr"/>
      <c r="R92" s="262" t="inlineStr"/>
      <c r="Z92" s="272" t="n">
        <v>0</v>
      </c>
    </row>
    <row r="93" ht="12.2" customHeight="1" s="206">
      <c r="C93" s="271" t="inlineStr"/>
      <c r="H93" s="271" t="inlineStr">
        <is>
          <t>Итого по разделу "комарова 17/2"</t>
        </is>
      </c>
      <c r="Q93" s="271" t="inlineStr"/>
      <c r="R93" s="271" t="inlineStr"/>
      <c r="Z93" s="273" t="n">
        <v>4184.84</v>
      </c>
    </row>
    <row r="94" ht="12.2" customHeight="1" s="206">
      <c r="C94" s="276" t="inlineStr"/>
      <c r="H94" s="276" t="inlineStr">
        <is>
          <t xml:space="preserve">   в том числе:</t>
        </is>
      </c>
      <c r="Q94" s="276" t="inlineStr"/>
      <c r="R94" s="276" t="inlineStr"/>
      <c r="Z94" s="277" t="inlineStr"/>
    </row>
    <row r="95" ht="12.2" customHeight="1" s="206">
      <c r="C95" s="262" t="inlineStr"/>
      <c r="H95" s="262" t="inlineStr">
        <is>
          <t xml:space="preserve">   материальные ресурсы, отсутствующие в ФРСН </t>
        </is>
      </c>
      <c r="Q95" s="262" t="inlineStr"/>
      <c r="R95" s="262" t="inlineStr"/>
      <c r="Z95" s="272" t="n">
        <v>0</v>
      </c>
    </row>
    <row r="96" ht="12.2" customHeight="1" s="206">
      <c r="C96" s="262" t="inlineStr"/>
      <c r="H96" s="262" t="inlineStr">
        <is>
          <t xml:space="preserve">   оборудование, отсутствующее в ФРСН </t>
        </is>
      </c>
      <c r="Q96" s="262" t="inlineStr"/>
      <c r="R96" s="262" t="inlineStr"/>
      <c r="Z96" s="272" t="n">
        <v>0</v>
      </c>
    </row>
    <row r="97" ht="12.2" customHeight="1" s="206">
      <c r="C97" s="262" t="inlineStr"/>
      <c r="H97" s="262" t="inlineStr">
        <is>
          <t xml:space="preserve">   затраты труда рабочих</t>
        </is>
      </c>
      <c r="Q97" s="246" t="inlineStr">
        <is>
          <t>2,232</t>
        </is>
      </c>
      <c r="R97" s="262" t="inlineStr"/>
      <c r="Z97" s="246" t="inlineStr"/>
    </row>
    <row r="98" ht="12.2" customHeight="1" s="206">
      <c r="C98" s="262" t="inlineStr"/>
      <c r="H98" s="262" t="inlineStr">
        <is>
          <t xml:space="preserve">   затраты труда машинистов</t>
        </is>
      </c>
      <c r="Q98" s="246" t="inlineStr">
        <is>
          <t>0,0003</t>
        </is>
      </c>
      <c r="R98" s="262" t="inlineStr"/>
      <c r="Z98" s="246" t="inlineStr"/>
    </row>
    <row r="99">
      <c r="A99" s="291" t="n"/>
      <c r="B99" s="291" t="n"/>
      <c r="C99" s="291" t="n"/>
      <c r="D99" s="291" t="n"/>
      <c r="E99" s="291" t="n"/>
      <c r="F99" s="291" t="n"/>
      <c r="G99" s="291" t="n"/>
      <c r="H99" s="291" t="n"/>
      <c r="I99" s="291" t="n"/>
      <c r="J99" s="291" t="n"/>
      <c r="K99" s="291" t="n"/>
      <c r="L99" s="291" t="n"/>
      <c r="M99" s="291" t="n"/>
      <c r="N99" s="291" t="n"/>
      <c r="O99" s="291" t="n"/>
      <c r="P99" s="291" t="n"/>
      <c r="Q99" s="291" t="n"/>
      <c r="R99" s="291" t="n"/>
      <c r="S99" s="291" t="n"/>
      <c r="T99" s="291" t="n"/>
      <c r="U99" s="291" t="n"/>
      <c r="V99" s="291" t="n"/>
      <c r="W99" s="291" t="n"/>
      <c r="X99" s="291" t="n"/>
      <c r="Y99" s="291" t="n"/>
      <c r="Z99" s="291" t="n"/>
      <c r="AA99" s="291" t="n"/>
      <c r="AB99" s="291" t="n"/>
      <c r="AC99" s="291" t="n"/>
    </row>
    <row r="100" ht="12.2" customHeight="1" s="206">
      <c r="C100" s="271" t="inlineStr"/>
      <c r="H100" s="271" t="inlineStr">
        <is>
          <t>ВСЕГО строительные работы</t>
        </is>
      </c>
      <c r="Q100" s="271" t="inlineStr"/>
      <c r="R100" s="271" t="inlineStr"/>
      <c r="Z100" s="273" t="n">
        <v>4184.84</v>
      </c>
    </row>
    <row r="101" ht="12.2" customHeight="1" s="206">
      <c r="C101" s="276" t="inlineStr"/>
      <c r="H101" s="276" t="inlineStr">
        <is>
          <t xml:space="preserve">   в том числе:</t>
        </is>
      </c>
      <c r="Q101" s="276" t="inlineStr"/>
      <c r="R101" s="276" t="inlineStr"/>
      <c r="Z101" s="277" t="inlineStr"/>
    </row>
    <row r="102" ht="12.2" customHeight="1" s="206">
      <c r="C102" s="262" t="inlineStr"/>
      <c r="H102" s="262" t="inlineStr">
        <is>
          <t xml:space="preserve">   всего прямые затраты</t>
        </is>
      </c>
      <c r="Q102" s="262" t="inlineStr"/>
      <c r="R102" s="262" t="inlineStr"/>
      <c r="Z102" s="272" t="n">
        <v>2546.02</v>
      </c>
    </row>
    <row r="103" ht="12.2" customHeight="1" s="206">
      <c r="C103" s="276" t="inlineStr"/>
      <c r="H103" s="276" t="inlineStr">
        <is>
          <t xml:space="preserve">      в том числе:</t>
        </is>
      </c>
      <c r="Q103" s="276" t="inlineStr"/>
      <c r="R103" s="276" t="inlineStr"/>
      <c r="Z103" s="277" t="inlineStr"/>
    </row>
    <row r="104" ht="12.2" customHeight="1" s="206">
      <c r="C104" s="262" t="inlineStr"/>
      <c r="H104" s="262" t="inlineStr">
        <is>
          <t xml:space="preserve">      оплата труда (ОТ)</t>
        </is>
      </c>
      <c r="Q104" s="262" t="inlineStr"/>
      <c r="R104" s="262" t="inlineStr"/>
      <c r="Z104" s="272" t="n">
        <v>1109.67</v>
      </c>
    </row>
    <row r="105" ht="12.2" customHeight="1" s="206">
      <c r="C105" s="262" t="inlineStr"/>
      <c r="H105" s="262" t="inlineStr">
        <is>
          <t xml:space="preserve">      эксплуатация машин и механизмов</t>
        </is>
      </c>
      <c r="Q105" s="262" t="inlineStr"/>
      <c r="R105" s="262" t="inlineStr"/>
      <c r="Z105" s="272" t="n">
        <v>0.02</v>
      </c>
    </row>
    <row r="106" ht="12.2" customHeight="1" s="206">
      <c r="C106" s="262" t="inlineStr"/>
      <c r="H106" s="262" t="inlineStr">
        <is>
          <t xml:space="preserve">      оплата труда машинистов (ОТм)            </t>
        </is>
      </c>
      <c r="Q106" s="262" t="inlineStr"/>
      <c r="R106" s="262" t="inlineStr"/>
      <c r="Z106" s="272" t="n">
        <v>0.14</v>
      </c>
    </row>
    <row r="107" ht="12.2" customHeight="1" s="206">
      <c r="C107" s="262" t="inlineStr"/>
      <c r="H107" s="262" t="inlineStr">
        <is>
          <t xml:space="preserve">      материальные ресурсы</t>
        </is>
      </c>
      <c r="Q107" s="262" t="inlineStr"/>
      <c r="R107" s="262" t="inlineStr"/>
      <c r="Z107" s="272" t="n">
        <v>1436.19</v>
      </c>
    </row>
    <row r="108" ht="12.2" customHeight="1" s="206">
      <c r="C108" s="262" t="inlineStr"/>
      <c r="H108" s="262" t="inlineStr">
        <is>
          <t xml:space="preserve">      перевозка</t>
        </is>
      </c>
      <c r="Q108" s="262" t="inlineStr"/>
      <c r="R108" s="262" t="inlineStr"/>
      <c r="Z108" s="272" t="n">
        <v>0</v>
      </c>
    </row>
    <row r="109" ht="12.2" customHeight="1" s="206">
      <c r="C109" s="262" t="inlineStr"/>
      <c r="H109" s="262" t="inlineStr">
        <is>
          <t xml:space="preserve">   всего ФОТ</t>
        </is>
      </c>
      <c r="Q109" s="262" t="inlineStr"/>
      <c r="R109" s="262" t="inlineStr"/>
      <c r="Z109" s="272" t="n">
        <v>1109.81</v>
      </c>
    </row>
    <row r="110" ht="12.2" customHeight="1" s="206">
      <c r="C110" s="262" t="inlineStr"/>
      <c r="H110" s="262" t="inlineStr">
        <is>
          <t xml:space="preserve">   всего накладные расходы</t>
        </is>
      </c>
      <c r="Q110" s="262" t="inlineStr"/>
      <c r="R110" s="262" t="inlineStr"/>
      <c r="Z110" s="272" t="n">
        <v>1082.07</v>
      </c>
    </row>
    <row r="111" ht="12.2" customHeight="1" s="206">
      <c r="C111" s="262" t="inlineStr"/>
      <c r="H111" s="262" t="inlineStr">
        <is>
          <t xml:space="preserve">   всего сметная прибыль</t>
        </is>
      </c>
      <c r="Q111" s="262" t="inlineStr"/>
      <c r="R111" s="262" t="inlineStr"/>
      <c r="Z111" s="272" t="n">
        <v>556.75</v>
      </c>
    </row>
    <row r="112" ht="12.2" customHeight="1" s="206">
      <c r="C112" s="271" t="inlineStr"/>
      <c r="H112" s="271" t="inlineStr">
        <is>
          <t>ВСЕГО монтажные работы</t>
        </is>
      </c>
      <c r="Q112" s="271" t="inlineStr"/>
      <c r="R112" s="271" t="inlineStr"/>
      <c r="Z112" s="273" t="n">
        <v>0</v>
      </c>
    </row>
    <row r="113" ht="12.2" customHeight="1" s="206">
      <c r="C113" s="276" t="inlineStr"/>
      <c r="H113" s="276" t="inlineStr">
        <is>
          <t xml:space="preserve">   в том числе:</t>
        </is>
      </c>
      <c r="Q113" s="276" t="inlineStr"/>
      <c r="R113" s="276" t="inlineStr"/>
      <c r="Z113" s="277" t="inlineStr"/>
    </row>
    <row r="114" ht="12.2" customHeight="1" s="206">
      <c r="C114" s="262" t="inlineStr"/>
      <c r="H114" s="262" t="inlineStr">
        <is>
          <t xml:space="preserve">   всего прямые затраты</t>
        </is>
      </c>
      <c r="Q114" s="262" t="inlineStr"/>
      <c r="R114" s="262" t="inlineStr"/>
      <c r="Z114" s="272" t="n">
        <v>0</v>
      </c>
    </row>
    <row r="115" ht="12.2" customHeight="1" s="206">
      <c r="C115" s="276" t="inlineStr"/>
      <c r="H115" s="276" t="inlineStr">
        <is>
          <t xml:space="preserve">      в том числе:</t>
        </is>
      </c>
      <c r="Q115" s="276" t="inlineStr"/>
      <c r="R115" s="276" t="inlineStr"/>
      <c r="Z115" s="277" t="inlineStr"/>
    </row>
    <row r="116" ht="12.2" customHeight="1" s="206">
      <c r="C116" s="262" t="inlineStr"/>
      <c r="H116" s="262" t="inlineStr">
        <is>
          <t xml:space="preserve">      оплата труда (ОТ)</t>
        </is>
      </c>
      <c r="Q116" s="262" t="inlineStr"/>
      <c r="R116" s="262" t="inlineStr"/>
      <c r="Z116" s="272" t="n">
        <v>0</v>
      </c>
    </row>
    <row r="117" ht="12.2" customHeight="1" s="206">
      <c r="C117" s="262" t="inlineStr"/>
      <c r="H117" s="262" t="inlineStr">
        <is>
          <t xml:space="preserve">      эксплуатация машин и механизмов</t>
        </is>
      </c>
      <c r="Q117" s="262" t="inlineStr"/>
      <c r="R117" s="262" t="inlineStr"/>
      <c r="Z117" s="272" t="n">
        <v>0</v>
      </c>
    </row>
    <row r="118" ht="12.2" customHeight="1" s="206">
      <c r="C118" s="262" t="inlineStr"/>
      <c r="H118" s="262" t="inlineStr">
        <is>
          <t xml:space="preserve">      оплата труда машинистов (ОТм)            </t>
        </is>
      </c>
      <c r="Q118" s="262" t="inlineStr"/>
      <c r="R118" s="262" t="inlineStr"/>
      <c r="Z118" s="272" t="n">
        <v>0</v>
      </c>
    </row>
    <row r="119" ht="12.2" customHeight="1" s="206">
      <c r="C119" s="262" t="inlineStr"/>
      <c r="H119" s="262" t="inlineStr">
        <is>
          <t xml:space="preserve">      материальные ресурсы</t>
        </is>
      </c>
      <c r="Q119" s="262" t="inlineStr"/>
      <c r="R119" s="262" t="inlineStr"/>
      <c r="Z119" s="272" t="n">
        <v>0</v>
      </c>
    </row>
    <row r="120" ht="12.2" customHeight="1" s="206">
      <c r="C120" s="262" t="inlineStr"/>
      <c r="H120" s="262" t="inlineStr">
        <is>
          <t xml:space="preserve">      перевозка</t>
        </is>
      </c>
      <c r="Q120" s="262" t="inlineStr"/>
      <c r="R120" s="262" t="inlineStr"/>
      <c r="Z120" s="272" t="n">
        <v>0</v>
      </c>
    </row>
    <row r="121" ht="12.2" customHeight="1" s="206">
      <c r="C121" s="262" t="inlineStr"/>
      <c r="H121" s="262" t="inlineStr">
        <is>
          <t xml:space="preserve">   всего ФОТ</t>
        </is>
      </c>
      <c r="Q121" s="262" t="inlineStr"/>
      <c r="R121" s="262" t="inlineStr"/>
      <c r="Z121" s="272" t="n">
        <v>0</v>
      </c>
    </row>
    <row r="122" ht="12.2" customHeight="1" s="206">
      <c r="C122" s="262" t="inlineStr"/>
      <c r="H122" s="262" t="inlineStr">
        <is>
          <t xml:space="preserve">   всего накладные расходы</t>
        </is>
      </c>
      <c r="Q122" s="262" t="inlineStr"/>
      <c r="R122" s="262" t="inlineStr"/>
      <c r="Z122" s="272" t="n">
        <v>0</v>
      </c>
    </row>
    <row r="123" ht="12.2" customHeight="1" s="206">
      <c r="C123" s="262" t="inlineStr"/>
      <c r="H123" s="262" t="inlineStr">
        <is>
          <t xml:space="preserve">   всего сметная прибыль</t>
        </is>
      </c>
      <c r="Q123" s="262" t="inlineStr"/>
      <c r="R123" s="262" t="inlineStr"/>
      <c r="Z123" s="272" t="n">
        <v>0</v>
      </c>
    </row>
    <row r="124" ht="12.2" customHeight="1" s="206">
      <c r="C124" s="271" t="inlineStr"/>
      <c r="H124" s="271" t="inlineStr">
        <is>
          <t>ВСЕГО оборудование</t>
        </is>
      </c>
      <c r="Q124" s="271" t="inlineStr"/>
      <c r="R124" s="271" t="inlineStr"/>
      <c r="Z124" s="273" t="n">
        <v>0</v>
      </c>
    </row>
    <row r="125" ht="12.2" customHeight="1" s="206">
      <c r="C125" s="271" t="inlineStr"/>
      <c r="H125" s="271" t="inlineStr">
        <is>
          <t>ВСЕГО прочие затраты</t>
        </is>
      </c>
      <c r="Q125" s="271" t="inlineStr"/>
      <c r="R125" s="271" t="inlineStr"/>
      <c r="Z125" s="273" t="n">
        <v>0</v>
      </c>
    </row>
    <row r="126" ht="12.2" customHeight="1" s="206">
      <c r="C126" s="276" t="inlineStr"/>
      <c r="H126" s="276" t="inlineStr">
        <is>
          <t xml:space="preserve">   в том числе:</t>
        </is>
      </c>
      <c r="Q126" s="276" t="inlineStr"/>
      <c r="R126" s="276" t="inlineStr"/>
      <c r="Z126" s="277" t="inlineStr"/>
    </row>
    <row r="127" ht="12.2" customHeight="1" s="206">
      <c r="C127" s="262" t="inlineStr"/>
      <c r="H127" s="262" t="inlineStr">
        <is>
          <t xml:space="preserve">   прочие затраты</t>
        </is>
      </c>
      <c r="Q127" s="262" t="inlineStr"/>
      <c r="R127" s="262" t="inlineStr"/>
      <c r="Z127" s="272" t="n">
        <v>0</v>
      </c>
    </row>
    <row r="128" ht="12.2" customHeight="1" s="206">
      <c r="C128" s="262" t="inlineStr"/>
      <c r="H128" s="262" t="inlineStr">
        <is>
          <t xml:space="preserve">   прочие работы</t>
        </is>
      </c>
      <c r="Q128" s="262" t="inlineStr"/>
      <c r="R128" s="262" t="inlineStr"/>
      <c r="Z128" s="272" t="n">
        <v>0</v>
      </c>
    </row>
    <row r="129" ht="12.2" customHeight="1" s="206">
      <c r="C129" s="276" t="inlineStr"/>
      <c r="H129" s="276" t="inlineStr">
        <is>
          <t xml:space="preserve">   в том числе:</t>
        </is>
      </c>
      <c r="Q129" s="276" t="inlineStr"/>
      <c r="R129" s="276" t="inlineStr"/>
      <c r="Z129" s="277" t="inlineStr"/>
    </row>
    <row r="130" ht="12.2" customHeight="1" s="206">
      <c r="C130" s="262" t="inlineStr"/>
      <c r="H130" s="262" t="inlineStr">
        <is>
          <t xml:space="preserve">   всего прямые затраты</t>
        </is>
      </c>
      <c r="Q130" s="262" t="inlineStr"/>
      <c r="R130" s="262" t="inlineStr"/>
      <c r="Z130" s="272" t="n">
        <v>0</v>
      </c>
    </row>
    <row r="131" ht="12.2" customHeight="1" s="206">
      <c r="C131" s="276" t="inlineStr"/>
      <c r="H131" s="276" t="inlineStr">
        <is>
          <t xml:space="preserve">      в том числе:</t>
        </is>
      </c>
      <c r="Q131" s="276" t="inlineStr"/>
      <c r="R131" s="276" t="inlineStr"/>
      <c r="Z131" s="277" t="inlineStr"/>
    </row>
    <row r="132" ht="12.2" customHeight="1" s="206">
      <c r="C132" s="262" t="inlineStr"/>
      <c r="H132" s="262" t="inlineStr">
        <is>
          <t xml:space="preserve">      оплата труда (ОТ)</t>
        </is>
      </c>
      <c r="Q132" s="262" t="inlineStr"/>
      <c r="R132" s="262" t="inlineStr"/>
      <c r="Z132" s="272" t="n">
        <v>0</v>
      </c>
    </row>
    <row r="133" ht="12.2" customHeight="1" s="206">
      <c r="C133" s="262" t="inlineStr"/>
      <c r="H133" s="262" t="inlineStr">
        <is>
          <t xml:space="preserve">      эксплуатация машин и механизмов</t>
        </is>
      </c>
      <c r="Q133" s="262" t="inlineStr"/>
      <c r="R133" s="262" t="inlineStr"/>
      <c r="Z133" s="272" t="n">
        <v>0</v>
      </c>
    </row>
    <row r="134" ht="12.2" customHeight="1" s="206">
      <c r="C134" s="262" t="inlineStr"/>
      <c r="H134" s="262" t="inlineStr">
        <is>
          <t xml:space="preserve">      оплата труда машинистов (ОТм)            </t>
        </is>
      </c>
      <c r="Q134" s="262" t="inlineStr"/>
      <c r="R134" s="262" t="inlineStr"/>
      <c r="Z134" s="272" t="n">
        <v>0</v>
      </c>
    </row>
    <row r="135" ht="12.2" customHeight="1" s="206">
      <c r="C135" s="262" t="inlineStr"/>
      <c r="H135" s="262" t="inlineStr">
        <is>
          <t xml:space="preserve">      материальные ресурсы</t>
        </is>
      </c>
      <c r="Q135" s="262" t="inlineStr"/>
      <c r="R135" s="262" t="inlineStr"/>
      <c r="Z135" s="272" t="n">
        <v>0</v>
      </c>
    </row>
    <row r="136" ht="12.2" customHeight="1" s="206">
      <c r="C136" s="262" t="inlineStr"/>
      <c r="H136" s="262" t="inlineStr">
        <is>
          <t xml:space="preserve">      перевозка</t>
        </is>
      </c>
      <c r="Q136" s="262" t="inlineStr"/>
      <c r="R136" s="262" t="inlineStr"/>
      <c r="Z136" s="272" t="n">
        <v>0</v>
      </c>
    </row>
    <row r="137" ht="12.2" customHeight="1" s="206">
      <c r="C137" s="262" t="inlineStr"/>
      <c r="H137" s="262" t="inlineStr">
        <is>
          <t xml:space="preserve">   всего ФОТ</t>
        </is>
      </c>
      <c r="Q137" s="262" t="inlineStr"/>
      <c r="R137" s="262" t="inlineStr"/>
      <c r="Z137" s="272" t="n">
        <v>0</v>
      </c>
    </row>
    <row r="138" ht="12.2" customHeight="1" s="206">
      <c r="C138" s="262" t="inlineStr"/>
      <c r="H138" s="262" t="inlineStr">
        <is>
          <t xml:space="preserve">   всего накладные расходы</t>
        </is>
      </c>
      <c r="Q138" s="262" t="inlineStr"/>
      <c r="R138" s="262" t="inlineStr"/>
      <c r="Z138" s="272" t="n">
        <v>0</v>
      </c>
    </row>
    <row r="139" ht="12.2" customHeight="1" s="206">
      <c r="C139" s="262" t="inlineStr"/>
      <c r="H139" s="262" t="inlineStr">
        <is>
          <t xml:space="preserve">   всего сметная прибыль</t>
        </is>
      </c>
      <c r="Q139" s="262" t="inlineStr"/>
      <c r="R139" s="262" t="inlineStr"/>
      <c r="Z139" s="272" t="n">
        <v>0</v>
      </c>
    </row>
    <row r="140" ht="12.2" customHeight="1" s="206">
      <c r="C140" s="271" t="inlineStr"/>
      <c r="H140" s="271" t="inlineStr">
        <is>
          <t>ВСЕГО по акту</t>
        </is>
      </c>
      <c r="Q140" s="271" t="inlineStr"/>
      <c r="R140" s="271" t="inlineStr"/>
      <c r="Z140" s="273" t="n">
        <v>4184.84</v>
      </c>
    </row>
    <row r="141" ht="12.2" customHeight="1" s="206">
      <c r="C141" s="276" t="inlineStr"/>
      <c r="H141" s="276" t="inlineStr">
        <is>
          <t xml:space="preserve">   в том числе:</t>
        </is>
      </c>
      <c r="Q141" s="276" t="inlineStr"/>
      <c r="R141" s="276" t="inlineStr"/>
      <c r="Z141" s="277" t="inlineStr"/>
    </row>
    <row r="142" ht="12.2" customHeight="1" s="206">
      <c r="C142" s="262" t="inlineStr"/>
      <c r="H142" s="262" t="inlineStr">
        <is>
          <t xml:space="preserve">   Всего прямые затраты по акту</t>
        </is>
      </c>
      <c r="Q142" s="262" t="inlineStr"/>
      <c r="R142" s="262" t="inlineStr"/>
      <c r="Z142" s="272" t="n">
        <v>2546.02</v>
      </c>
    </row>
    <row r="143" ht="12.2" customHeight="1" s="206">
      <c r="C143" s="276" t="inlineStr"/>
      <c r="H143" s="276" t="inlineStr">
        <is>
          <t xml:space="preserve">      в том числе:</t>
        </is>
      </c>
      <c r="Q143" s="276" t="inlineStr"/>
      <c r="R143" s="276" t="inlineStr"/>
      <c r="Z143" s="277" t="inlineStr"/>
    </row>
    <row r="144" ht="12.2" customHeight="1" s="206">
      <c r="C144" s="262" t="inlineStr"/>
      <c r="H144" s="262" t="inlineStr">
        <is>
          <t xml:space="preserve">      оплата труда (ОТ)</t>
        </is>
      </c>
      <c r="Q144" s="262" t="inlineStr"/>
      <c r="R144" s="262" t="inlineStr"/>
      <c r="Z144" s="272" t="n">
        <v>1109.67</v>
      </c>
    </row>
    <row r="145" ht="12.2" customHeight="1" s="206">
      <c r="C145" s="262" t="inlineStr"/>
      <c r="H145" s="262" t="inlineStr">
        <is>
          <t xml:space="preserve">      эксплуатация машин и механизмов</t>
        </is>
      </c>
      <c r="Q145" s="262" t="inlineStr"/>
      <c r="R145" s="262" t="inlineStr"/>
      <c r="Z145" s="272" t="n">
        <v>0.02</v>
      </c>
    </row>
    <row r="146" ht="12.2" customHeight="1" s="206">
      <c r="C146" s="262" t="inlineStr"/>
      <c r="H146" s="262" t="inlineStr">
        <is>
          <t xml:space="preserve">      оплата труда машинистов (ОТм)            </t>
        </is>
      </c>
      <c r="Q146" s="262" t="inlineStr"/>
      <c r="R146" s="262" t="inlineStr"/>
      <c r="Z146" s="272" t="n">
        <v>0.14</v>
      </c>
    </row>
    <row r="147" ht="12.2" customHeight="1" s="206">
      <c r="C147" s="262" t="inlineStr"/>
      <c r="H147" s="262" t="inlineStr">
        <is>
          <t xml:space="preserve">      материальные ресурсы</t>
        </is>
      </c>
      <c r="Q147" s="262" t="inlineStr"/>
      <c r="R147" s="262" t="inlineStr"/>
      <c r="Z147" s="272" t="n">
        <v>1436.19</v>
      </c>
    </row>
    <row r="148" ht="12.2" customHeight="1" s="206">
      <c r="C148" s="262" t="inlineStr"/>
      <c r="H148" s="262" t="inlineStr">
        <is>
          <t xml:space="preserve">      перевозка</t>
        </is>
      </c>
      <c r="Q148" s="262" t="inlineStr"/>
      <c r="R148" s="262" t="inlineStr"/>
      <c r="Z148" s="272" t="n">
        <v>0</v>
      </c>
    </row>
    <row r="149" ht="12.2" customHeight="1" s="206">
      <c r="C149" s="262" t="inlineStr"/>
      <c r="H149" s="262" t="inlineStr">
        <is>
          <t xml:space="preserve">   Всего ФОТ</t>
        </is>
      </c>
      <c r="Q149" s="262" t="inlineStr"/>
      <c r="R149" s="262" t="inlineStr"/>
      <c r="Z149" s="272" t="n">
        <v>1109.81</v>
      </c>
    </row>
    <row r="150" ht="12.2" customHeight="1" s="206">
      <c r="C150" s="262" t="inlineStr"/>
      <c r="H150" s="262" t="inlineStr">
        <is>
          <t xml:space="preserve">   Всего накладные расходы</t>
        </is>
      </c>
      <c r="Q150" s="262" t="inlineStr"/>
      <c r="R150" s="262" t="inlineStr"/>
      <c r="Z150" s="272" t="n">
        <v>1082.07</v>
      </c>
    </row>
    <row r="151" ht="12.2" customHeight="1" s="206">
      <c r="C151" s="262" t="inlineStr"/>
      <c r="H151" s="262" t="inlineStr">
        <is>
          <t xml:space="preserve">   Всего сметная прибыль</t>
        </is>
      </c>
      <c r="Q151" s="262" t="inlineStr"/>
      <c r="R151" s="262" t="inlineStr"/>
      <c r="Z151" s="272" t="n">
        <v>556.75</v>
      </c>
    </row>
    <row r="152" ht="12.2" customHeight="1" s="206">
      <c r="C152" s="262" t="inlineStr"/>
      <c r="H152" s="262" t="inlineStr">
        <is>
          <t xml:space="preserve">   Всего оборудование</t>
        </is>
      </c>
      <c r="Q152" s="262" t="inlineStr"/>
      <c r="R152" s="262" t="inlineStr"/>
      <c r="Z152" s="272" t="n">
        <v>0</v>
      </c>
    </row>
    <row r="153" ht="12.2" customHeight="1" s="206">
      <c r="C153" s="262" t="inlineStr"/>
      <c r="H153" s="262" t="inlineStr">
        <is>
          <t xml:space="preserve">   Всего прочие затраты</t>
        </is>
      </c>
      <c r="Q153" s="262" t="inlineStr"/>
      <c r="R153" s="262" t="inlineStr"/>
      <c r="Z153" s="272" t="n">
        <v>0</v>
      </c>
    </row>
    <row r="154" ht="12.2" customHeight="1" s="206">
      <c r="C154" s="289" t="inlineStr"/>
      <c r="H154" s="289" t="inlineStr">
        <is>
          <t>Справочно</t>
        </is>
      </c>
      <c r="Q154" s="289" t="inlineStr"/>
      <c r="R154" s="289" t="inlineStr"/>
      <c r="Z154" s="292" t="inlineStr"/>
    </row>
    <row r="155" ht="12.2" customHeight="1" s="206">
      <c r="C155" s="262" t="inlineStr"/>
      <c r="H155" s="262" t="inlineStr">
        <is>
          <t xml:space="preserve">   материальные ресурсы, отсутствующие в ФРСН </t>
        </is>
      </c>
      <c r="Q155" s="262" t="inlineStr"/>
      <c r="R155" s="262" t="inlineStr"/>
      <c r="Z155" s="272" t="n">
        <v>0</v>
      </c>
    </row>
    <row r="156" ht="12.2" customHeight="1" s="206">
      <c r="C156" s="262" t="inlineStr"/>
      <c r="H156" s="262" t="inlineStr">
        <is>
          <t xml:space="preserve">   оборудование, отсутствующее в ФРСН </t>
        </is>
      </c>
      <c r="Q156" s="262" t="inlineStr"/>
      <c r="R156" s="262" t="inlineStr"/>
      <c r="Z156" s="272" t="n">
        <v>0</v>
      </c>
    </row>
    <row r="157" ht="12.2" customHeight="1" s="206">
      <c r="C157" s="262" t="inlineStr"/>
      <c r="H157" s="262" t="inlineStr">
        <is>
          <t xml:space="preserve">   затраты труда рабочих</t>
        </is>
      </c>
      <c r="Q157" s="246" t="inlineStr">
        <is>
          <t>2,232</t>
        </is>
      </c>
      <c r="R157" s="262" t="inlineStr"/>
      <c r="Z157" s="246" t="inlineStr"/>
    </row>
    <row r="158" ht="12.2" customHeight="1" s="206">
      <c r="C158" s="262" t="inlineStr"/>
      <c r="H158" s="262" t="inlineStr">
        <is>
          <t xml:space="preserve">   затраты труда машинистов</t>
        </is>
      </c>
      <c r="Q158" s="246" t="inlineStr">
        <is>
          <t>0,0003</t>
        </is>
      </c>
      <c r="R158" s="262" t="inlineStr"/>
      <c r="Z158" s="246" t="inlineStr"/>
    </row>
    <row r="159" ht="12.2" customHeight="1" s="206">
      <c r="C159" s="262" t="inlineStr"/>
      <c r="H159" s="262" t="inlineStr">
        <is>
          <t>НДС, %</t>
        </is>
      </c>
      <c r="Q159" s="246" t="inlineStr">
        <is>
          <t>20,00</t>
        </is>
      </c>
      <c r="R159" s="262" t="inlineStr"/>
      <c r="Z159" s="272" t="n">
        <v>836.97</v>
      </c>
    </row>
    <row r="160" ht="12.2" customHeight="1" s="206">
      <c r="C160" s="271" t="inlineStr"/>
      <c r="H160" s="271" t="inlineStr">
        <is>
          <t>Всего</t>
        </is>
      </c>
      <c r="Q160" s="271" t="inlineStr"/>
      <c r="R160" s="271" t="inlineStr"/>
      <c r="Z160" s="273" t="n">
        <v>5021.81</v>
      </c>
    </row>
    <row r="161" ht="24.6" customHeight="1" s="206">
      <c r="A161" s="262" t="inlineStr"/>
    </row>
    <row r="162" ht="36.75" customHeight="1" s="206">
      <c r="A162" s="293" t="inlineStr">
        <is>
          <t xml:space="preserve">Сдал: </t>
        </is>
      </c>
      <c r="F162" s="294" t="inlineStr">
        <is>
          <t xml:space="preserve"> Генеральный директор </t>
        </is>
      </c>
      <c r="G162" s="253" t="n"/>
      <c r="H162" s="253" t="n"/>
      <c r="I162" s="293" t="inlineStr">
        <is>
          <t xml:space="preserve"> _____________________ </t>
        </is>
      </c>
      <c r="J162" s="294" t="inlineStr">
        <is>
          <t xml:space="preserve"> Петросян А В</t>
        </is>
      </c>
      <c r="K162" s="253" t="n"/>
      <c r="L162" s="253" t="n"/>
      <c r="M162" s="253" t="n"/>
      <c r="N162" s="253" t="n"/>
      <c r="O162" s="253" t="n"/>
      <c r="P162" s="253" t="n"/>
      <c r="Q162" s="253" t="n"/>
      <c r="R162" s="253" t="n"/>
      <c r="S162" s="253" t="n"/>
      <c r="T162" s="253" t="n"/>
      <c r="U162" s="253" t="n"/>
      <c r="V162" s="253" t="n"/>
      <c r="W162" s="253" t="n"/>
      <c r="X162" s="253" t="n"/>
      <c r="Y162" s="253" t="n"/>
      <c r="Z162" s="253" t="n"/>
      <c r="AA162" s="253" t="n"/>
      <c r="AB162" s="253" t="n"/>
      <c r="AC162" s="253" t="n"/>
    </row>
    <row r="163" ht="12.2" customHeight="1" s="206">
      <c r="A163" s="262" t="inlineStr"/>
      <c r="F163" s="262" t="inlineStr">
        <is>
          <t xml:space="preserve">      (должность)</t>
        </is>
      </c>
      <c r="I163" s="262" t="inlineStr">
        <is>
          <t xml:space="preserve">       (подпись)</t>
        </is>
      </c>
      <c r="J163" s="262" t="inlineStr">
        <is>
          <t xml:space="preserve"> (расшифровка подписи)</t>
        </is>
      </c>
    </row>
    <row r="164" ht="14.85" customHeight="1" s="206">
      <c r="A164" s="295" t="inlineStr">
        <is>
          <t xml:space="preserve">    М.П.</t>
        </is>
      </c>
    </row>
    <row r="165" ht="36.75" customHeight="1" s="206">
      <c r="A165" s="293" t="inlineStr">
        <is>
          <t xml:space="preserve">Принял: </t>
        </is>
      </c>
      <c r="F165" s="294" t="inlineStr">
        <is>
          <t xml:space="preserve">  </t>
        </is>
      </c>
      <c r="G165" s="253" t="n"/>
      <c r="H165" s="253" t="n"/>
      <c r="I165" s="293" t="inlineStr">
        <is>
          <t xml:space="preserve"> _____________________ </t>
        </is>
      </c>
      <c r="J165" s="294" t="inlineStr">
        <is>
          <t xml:space="preserve"> </t>
        </is>
      </c>
      <c r="K165" s="253" t="n"/>
      <c r="L165" s="253" t="n"/>
      <c r="M165" s="253" t="n"/>
      <c r="N165" s="253" t="n"/>
      <c r="O165" s="253" t="n"/>
      <c r="P165" s="253" t="n"/>
      <c r="Q165" s="253" t="n"/>
      <c r="R165" s="253" t="n"/>
      <c r="S165" s="253" t="n"/>
      <c r="T165" s="253" t="n"/>
      <c r="U165" s="253" t="n"/>
      <c r="V165" s="253" t="n"/>
      <c r="W165" s="253" t="n"/>
      <c r="X165" s="253" t="n"/>
      <c r="Y165" s="253" t="n"/>
      <c r="Z165" s="253" t="n"/>
      <c r="AA165" s="253" t="n"/>
      <c r="AB165" s="253" t="n"/>
      <c r="AC165" s="253" t="n"/>
    </row>
    <row r="166" ht="12.2" customHeight="1" s="206">
      <c r="A166" s="262" t="inlineStr"/>
      <c r="F166" s="262" t="inlineStr">
        <is>
          <t xml:space="preserve">      (должность)</t>
        </is>
      </c>
      <c r="I166" s="262" t="inlineStr">
        <is>
          <t xml:space="preserve">       (подпись)</t>
        </is>
      </c>
      <c r="J166" s="262" t="inlineStr">
        <is>
          <t xml:space="preserve"> (расшифровка подписи)</t>
        </is>
      </c>
    </row>
    <row r="167" ht="14.85" customHeight="1" s="206">
      <c r="A167" s="295" t="inlineStr">
        <is>
          <t xml:space="preserve">    М.П.</t>
        </is>
      </c>
    </row>
  </sheetData>
  <mergeCells count="947">
    <mergeCell ref="Q89"/>
    <mergeCell ref="C83:G83"/>
    <mergeCell ref="T60:W60"/>
    <mergeCell ref="C58:G58"/>
    <mergeCell ref="S64"/>
    <mergeCell ref="R46"/>
    <mergeCell ref="AA4:AC4"/>
    <mergeCell ref="T52:W52"/>
    <mergeCell ref="Z138:AC138"/>
    <mergeCell ref="Q120"/>
    <mergeCell ref="X66:Y66"/>
    <mergeCell ref="R88:Y88"/>
    <mergeCell ref="K35:L35"/>
    <mergeCell ref="R61"/>
    <mergeCell ref="B75"/>
    <mergeCell ref="R48"/>
    <mergeCell ref="B62"/>
    <mergeCell ref="H75:J75"/>
    <mergeCell ref="N20:Q20"/>
    <mergeCell ref="R90:Y90"/>
    <mergeCell ref="C137:G137"/>
    <mergeCell ref="Q124"/>
    <mergeCell ref="T49:W49"/>
    <mergeCell ref="H105:P105"/>
    <mergeCell ref="M76:O76"/>
    <mergeCell ref="S42"/>
    <mergeCell ref="R154:Y154"/>
    <mergeCell ref="Y16:Z16"/>
    <mergeCell ref="H120:P120"/>
    <mergeCell ref="T42:W42"/>
    <mergeCell ref="Q126"/>
    <mergeCell ref="A69"/>
    <mergeCell ref="Z75:AC75"/>
    <mergeCell ref="R129:Y129"/>
    <mergeCell ref="H107:P107"/>
    <mergeCell ref="T78:W78"/>
    <mergeCell ref="C139:G139"/>
    <mergeCell ref="J162:AC162"/>
    <mergeCell ref="Z50:AC50"/>
    <mergeCell ref="T65:W65"/>
    <mergeCell ref="R156:Y156"/>
    <mergeCell ref="T50:W50"/>
    <mergeCell ref="R131:Y131"/>
    <mergeCell ref="Q113"/>
    <mergeCell ref="Z52:AC52"/>
    <mergeCell ref="Z39:AC39"/>
    <mergeCell ref="A4:Z4"/>
    <mergeCell ref="H102:P102"/>
    <mergeCell ref="R76"/>
    <mergeCell ref="H148:P148"/>
    <mergeCell ref="C101:G101"/>
    <mergeCell ref="Q129"/>
    <mergeCell ref="B65"/>
    <mergeCell ref="Q108"/>
    <mergeCell ref="C108:G108"/>
    <mergeCell ref="Q95"/>
    <mergeCell ref="Q144"/>
    <mergeCell ref="Z153:AC153"/>
    <mergeCell ref="D12:V12"/>
    <mergeCell ref="Z128:AC128"/>
    <mergeCell ref="R84:Y84"/>
    <mergeCell ref="R149:Y149"/>
    <mergeCell ref="C85:G85"/>
    <mergeCell ref="Z65:AC65"/>
    <mergeCell ref="C112:G112"/>
    <mergeCell ref="G9:V9"/>
    <mergeCell ref="Q47"/>
    <mergeCell ref="A64"/>
    <mergeCell ref="S72"/>
    <mergeCell ref="Q96"/>
    <mergeCell ref="A51"/>
    <mergeCell ref="Q139"/>
    <mergeCell ref="P29"/>
    <mergeCell ref="R142:Y142"/>
    <mergeCell ref="C84:G84"/>
    <mergeCell ref="AA12:AC12"/>
    <mergeCell ref="R29"/>
    <mergeCell ref="C127:G127"/>
    <mergeCell ref="C133:G133"/>
    <mergeCell ref="W6:Z6"/>
    <mergeCell ref="X74:Y74"/>
    <mergeCell ref="Z129:AC129"/>
    <mergeCell ref="M72:O72"/>
    <mergeCell ref="G11:V11"/>
    <mergeCell ref="X68:Y68"/>
    <mergeCell ref="H95:P95"/>
    <mergeCell ref="C114:G114"/>
    <mergeCell ref="T53:W53"/>
    <mergeCell ref="R144:Y144"/>
    <mergeCell ref="AA14:AC14"/>
    <mergeCell ref="C51:G51"/>
    <mergeCell ref="X76:Y76"/>
    <mergeCell ref="H97:P97"/>
    <mergeCell ref="T68:W68"/>
    <mergeCell ref="Q63"/>
    <mergeCell ref="X69:Y69"/>
    <mergeCell ref="Q50"/>
    <mergeCell ref="C38:G38"/>
    <mergeCell ref="R51"/>
    <mergeCell ref="Z83:AC83"/>
    <mergeCell ref="AA16"/>
    <mergeCell ref="R155:Y155"/>
    <mergeCell ref="H121:P121"/>
    <mergeCell ref="A35"/>
    <mergeCell ref="Q119"/>
    <mergeCell ref="A62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K54:L54"/>
    <mergeCell ref="K29:L29"/>
    <mergeCell ref="C35:G35"/>
    <mergeCell ref="A1:AC1"/>
    <mergeCell ref="C121:G121"/>
    <mergeCell ref="H74:R74"/>
    <mergeCell ref="Q116"/>
    <mergeCell ref="V19:AC19"/>
    <mergeCell ref="T38:W38"/>
    <mergeCell ref="Z136:AC136"/>
    <mergeCell ref="H71:J71"/>
    <mergeCell ref="A61"/>
    <mergeCell ref="Q145"/>
    <mergeCell ref="R86:Y86"/>
    <mergeCell ref="Q117"/>
    <mergeCell ref="Q111"/>
    <mergeCell ref="Q38"/>
    <mergeCell ref="T63:W63"/>
    <mergeCell ref="H92:P92"/>
    <mergeCell ref="S38"/>
    <mergeCell ref="R125:Y125"/>
    <mergeCell ref="Q147"/>
    <mergeCell ref="R150:Y150"/>
    <mergeCell ref="C135:G135"/>
    <mergeCell ref="Z71:AC71"/>
    <mergeCell ref="D13:V13"/>
    <mergeCell ref="T74:W74"/>
    <mergeCell ref="C122:G122"/>
    <mergeCell ref="Z131:AC131"/>
    <mergeCell ref="Z58:AC58"/>
    <mergeCell ref="T71:W71"/>
    <mergeCell ref="Q40"/>
    <mergeCell ref="R81:Y81"/>
    <mergeCell ref="AA13:AC13"/>
    <mergeCell ref="S40"/>
    <mergeCell ref="P39"/>
    <mergeCell ref="Z27:AC28"/>
    <mergeCell ref="C72:G72"/>
    <mergeCell ref="R152:Y152"/>
    <mergeCell ref="T40:W40"/>
    <mergeCell ref="K57:L57"/>
    <mergeCell ref="T76:W76"/>
    <mergeCell ref="H39:J39"/>
    <mergeCell ref="C136:G136"/>
    <mergeCell ref="AA15:AC15"/>
    <mergeCell ref="P37"/>
    <mergeCell ref="C92:G92"/>
    <mergeCell ref="H98:P98"/>
    <mergeCell ref="T69:W69"/>
    <mergeCell ref="P47"/>
    <mergeCell ref="R72"/>
    <mergeCell ref="S35"/>
    <mergeCell ref="Z84:AC84"/>
    <mergeCell ref="A34"/>
    <mergeCell ref="Q66"/>
    <mergeCell ref="H72:J72"/>
    <mergeCell ref="Z149:AC149"/>
    <mergeCell ref="C54:G54"/>
    <mergeCell ref="Q53"/>
    <mergeCell ref="Q158"/>
    <mergeCell ref="S47"/>
    <mergeCell ref="C146:G146"/>
    <mergeCell ref="A49"/>
    <mergeCell ref="H131:P131"/>
    <mergeCell ref="Q133"/>
    <mergeCell ref="K75:L75"/>
    <mergeCell ref="Z86:AC86"/>
    <mergeCell ref="A36"/>
    <mergeCell ref="Q68"/>
    <mergeCell ref="P63"/>
    <mergeCell ref="Z151:AC151"/>
    <mergeCell ref="R63"/>
    <mergeCell ref="X49:Y49"/>
    <mergeCell ref="P50"/>
    <mergeCell ref="M47:O47"/>
    <mergeCell ref="R101:Y101"/>
    <mergeCell ref="C105:G105"/>
    <mergeCell ref="C43:G43"/>
    <mergeCell ref="H124:P124"/>
    <mergeCell ref="A6:D6"/>
    <mergeCell ref="Q135"/>
    <mergeCell ref="Z150:AC150"/>
    <mergeCell ref="R113:Y113"/>
    <mergeCell ref="H116:P116"/>
    <mergeCell ref="Z144:AC144"/>
    <mergeCell ref="A65"/>
    <mergeCell ref="R100:Y100"/>
    <mergeCell ref="C120:G120"/>
    <mergeCell ref="AB16"/>
    <mergeCell ref="C36:G36"/>
    <mergeCell ref="P52"/>
    <mergeCell ref="Q72"/>
    <mergeCell ref="H126:P126"/>
    <mergeCell ref="K39:L39"/>
    <mergeCell ref="H82:P82"/>
    <mergeCell ref="K70:L70"/>
    <mergeCell ref="H54:J54"/>
    <mergeCell ref="C149:G149"/>
    <mergeCell ref="U21"/>
    <mergeCell ref="H113:P113"/>
    <mergeCell ref="B34"/>
    <mergeCell ref="B28"/>
    <mergeCell ref="Q46"/>
    <mergeCell ref="R127:Y127"/>
    <mergeCell ref="AA5:AC5"/>
    <mergeCell ref="W9:Z9"/>
    <mergeCell ref="H142:P142"/>
    <mergeCell ref="Q148"/>
    <mergeCell ref="Q48"/>
    <mergeCell ref="Z35:AC35"/>
    <mergeCell ref="M40:O40"/>
    <mergeCell ref="H129:P129"/>
    <mergeCell ref="H108:P108"/>
    <mergeCell ref="H79:P79"/>
    <mergeCell ref="X52:Y52"/>
    <mergeCell ref="S54"/>
    <mergeCell ref="H144:P144"/>
    <mergeCell ref="C29:G29"/>
    <mergeCell ref="W13:Z13"/>
    <mergeCell ref="C65:G65"/>
    <mergeCell ref="Z74:AC74"/>
    <mergeCell ref="H81:P81"/>
    <mergeCell ref="S56"/>
    <mergeCell ref="K50:L50"/>
    <mergeCell ref="Q43"/>
    <mergeCell ref="X37:Y37"/>
    <mergeCell ref="P38"/>
    <mergeCell ref="Z101:AC101"/>
    <mergeCell ref="K26:L28"/>
    <mergeCell ref="R38"/>
    <mergeCell ref="C129:G129"/>
    <mergeCell ref="Z76:AC76"/>
    <mergeCell ref="A25:AC25"/>
    <mergeCell ref="K58:L58"/>
    <mergeCell ref="H139:P139"/>
    <mergeCell ref="K52:L52"/>
    <mergeCell ref="P40"/>
    <mergeCell ref="C95:G95"/>
    <mergeCell ref="R40"/>
    <mergeCell ref="Q130"/>
    <mergeCell ref="M66:O66"/>
    <mergeCell ref="M53:O53"/>
    <mergeCell ref="X38:Y38"/>
    <mergeCell ref="Q67"/>
    <mergeCell ref="A2:AC2"/>
    <mergeCell ref="S67"/>
    <mergeCell ref="H29:J29"/>
    <mergeCell ref="Q132"/>
    <mergeCell ref="A75"/>
    <mergeCell ref="M68:O68"/>
    <mergeCell ref="Q103"/>
    <mergeCell ref="A5:Z5"/>
    <mergeCell ref="Q159"/>
    <mergeCell ref="K53:L53"/>
    <mergeCell ref="C91:G91"/>
    <mergeCell ref="A50"/>
    <mergeCell ref="M67:O67"/>
    <mergeCell ref="R35"/>
    <mergeCell ref="Q69"/>
    <mergeCell ref="S69"/>
    <mergeCell ref="R115:Y115"/>
    <mergeCell ref="O24:AC24"/>
    <mergeCell ref="C57:G57"/>
    <mergeCell ref="H58:J58"/>
    <mergeCell ref="R102:Y102"/>
    <mergeCell ref="C155:G155"/>
    <mergeCell ref="Z29:AC29"/>
    <mergeCell ref="T61:W61"/>
    <mergeCell ref="H117:P117"/>
    <mergeCell ref="M69:O69"/>
    <mergeCell ref="P66"/>
    <mergeCell ref="R66"/>
    <mergeCell ref="L24:N24"/>
    <mergeCell ref="P53"/>
    <mergeCell ref="X40:Y40"/>
    <mergeCell ref="C86:G86"/>
    <mergeCell ref="R53"/>
    <mergeCell ref="C157:G157"/>
    <mergeCell ref="H132:P132"/>
    <mergeCell ref="C151:G151"/>
    <mergeCell ref="Z87:AC87"/>
    <mergeCell ref="H119:P119"/>
    <mergeCell ref="H94:P94"/>
    <mergeCell ref="P68"/>
    <mergeCell ref="R103:Y103"/>
    <mergeCell ref="B36"/>
    <mergeCell ref="R68"/>
    <mergeCell ref="M37:O37"/>
    <mergeCell ref="H56:R56"/>
    <mergeCell ref="Z89:AC89"/>
    <mergeCell ref="H57:J57"/>
    <mergeCell ref="C152:G152"/>
    <mergeCell ref="Z105:AC105"/>
    <mergeCell ref="Q87"/>
    <mergeCell ref="C75:G75"/>
    <mergeCell ref="Q62"/>
    <mergeCell ref="Z49:AC49"/>
    <mergeCell ref="S62"/>
    <mergeCell ref="Z120:AC120"/>
    <mergeCell ref="M38:O38"/>
    <mergeCell ref="Z57:AC57"/>
    <mergeCell ref="Q64"/>
    <mergeCell ref="Z113:AC113"/>
    <mergeCell ref="H145:P145"/>
    <mergeCell ref="Q51"/>
    <mergeCell ref="Z100:AC100"/>
    <mergeCell ref="P46"/>
    <mergeCell ref="Q82"/>
    <mergeCell ref="R134:Y134"/>
    <mergeCell ref="C39:G39"/>
    <mergeCell ref="C70:G70"/>
    <mergeCell ref="Q118"/>
    <mergeCell ref="R121:Y121"/>
    <mergeCell ref="R37"/>
    <mergeCell ref="S57"/>
    <mergeCell ref="A33:AC33"/>
    <mergeCell ref="C106:G106"/>
    <mergeCell ref="Q93"/>
    <mergeCell ref="R96:Y96"/>
    <mergeCell ref="Z115:AC115"/>
    <mergeCell ref="H147:P147"/>
    <mergeCell ref="Z102:AC102"/>
    <mergeCell ref="Q155"/>
    <mergeCell ref="P48"/>
    <mergeCell ref="C81:G81"/>
    <mergeCell ref="H122:P122"/>
    <mergeCell ref="A15:X15"/>
    <mergeCell ref="K66:L66"/>
    <mergeCell ref="X46:Y46"/>
    <mergeCell ref="R54"/>
    <mergeCell ref="R98:Y98"/>
    <mergeCell ref="C145:G145"/>
    <mergeCell ref="B49"/>
    <mergeCell ref="K68:L68"/>
    <mergeCell ref="H134:P134"/>
    <mergeCell ref="T75:W75"/>
    <mergeCell ref="X48:Y48"/>
    <mergeCell ref="H52:J52"/>
    <mergeCell ref="R123:Y123"/>
    <mergeCell ref="R21:T21"/>
    <mergeCell ref="H70:J70"/>
    <mergeCell ref="B63"/>
    <mergeCell ref="Q75"/>
    <mergeCell ref="B50"/>
    <mergeCell ref="H100:P100"/>
    <mergeCell ref="S75"/>
    <mergeCell ref="C50:G50"/>
    <mergeCell ref="A8:F8"/>
    <mergeCell ref="H47:J47"/>
    <mergeCell ref="H60:R60"/>
    <mergeCell ref="Z95:AC95"/>
    <mergeCell ref="C26:G28"/>
    <mergeCell ref="R124:Y124"/>
    <mergeCell ref="R118:Y118"/>
    <mergeCell ref="R67"/>
    <mergeCell ref="P76"/>
    <mergeCell ref="H158:P158"/>
    <mergeCell ref="M62:O62"/>
    <mergeCell ref="A10:F10"/>
    <mergeCell ref="Z159:AC159"/>
    <mergeCell ref="H76:J76"/>
    <mergeCell ref="E7:V7"/>
    <mergeCell ref="S70"/>
    <mergeCell ref="P69"/>
    <mergeCell ref="Z97:AC97"/>
    <mergeCell ref="R69"/>
    <mergeCell ref="R109:Y109"/>
    <mergeCell ref="R126:Y126"/>
    <mergeCell ref="H160:P160"/>
    <mergeCell ref="H141:P141"/>
    <mergeCell ref="H135:P135"/>
    <mergeCell ref="X51:Y51"/>
    <mergeCell ref="H63:J63"/>
    <mergeCell ref="Q88"/>
    <mergeCell ref="C158:G158"/>
    <mergeCell ref="A23:AC23"/>
    <mergeCell ref="I162"/>
    <mergeCell ref="H50:J50"/>
    <mergeCell ref="A17:Z17"/>
    <mergeCell ref="H26:J28"/>
    <mergeCell ref="Z121:AC121"/>
    <mergeCell ref="Z42:AC42"/>
    <mergeCell ref="Q90"/>
    <mergeCell ref="M51:O51"/>
    <mergeCell ref="X36:Y36"/>
    <mergeCell ref="Q65"/>
    <mergeCell ref="S65"/>
    <mergeCell ref="Z123:AC123"/>
    <mergeCell ref="K34:L34"/>
    <mergeCell ref="M54:O54"/>
    <mergeCell ref="Q157"/>
    <mergeCell ref="Z110:AC110"/>
    <mergeCell ref="X67:Y67"/>
    <mergeCell ref="Z60:AC60"/>
    <mergeCell ref="M65:O65"/>
    <mergeCell ref="X61:Y61"/>
    <mergeCell ref="P62"/>
    <mergeCell ref="H88:P88"/>
    <mergeCell ref="C107:G107"/>
    <mergeCell ref="K36:L36"/>
    <mergeCell ref="Z152:AC152"/>
    <mergeCell ref="T46:W46"/>
    <mergeCell ref="R137:Y137"/>
    <mergeCell ref="C79:G79"/>
    <mergeCell ref="AA7:AC7"/>
    <mergeCell ref="H115:P115"/>
    <mergeCell ref="S60"/>
    <mergeCell ref="V20:Z20"/>
    <mergeCell ref="H90:P90"/>
    <mergeCell ref="P64"/>
    <mergeCell ref="Z118:AC118"/>
    <mergeCell ref="R64"/>
    <mergeCell ref="T48:W48"/>
    <mergeCell ref="P51"/>
    <mergeCell ref="X62:Y62"/>
    <mergeCell ref="R114:Y114"/>
    <mergeCell ref="Q37"/>
    <mergeCell ref="R57"/>
    <mergeCell ref="C148:G148"/>
    <mergeCell ref="Q83"/>
    <mergeCell ref="Z70:AC70"/>
    <mergeCell ref="X64:Y64"/>
    <mergeCell ref="A19:U19"/>
    <mergeCell ref="N21:Q21"/>
    <mergeCell ref="M34:O34"/>
    <mergeCell ref="Q85"/>
    <mergeCell ref="Z134:AC134"/>
    <mergeCell ref="P67"/>
    <mergeCell ref="Z109:AC109"/>
    <mergeCell ref="Z47:AC47"/>
    <mergeCell ref="Q122"/>
    <mergeCell ref="M49:O49"/>
    <mergeCell ref="Z96:AC96"/>
    <mergeCell ref="H103:P103"/>
    <mergeCell ref="S78"/>
    <mergeCell ref="C66:G66"/>
    <mergeCell ref="A57"/>
    <mergeCell ref="Q114"/>
    <mergeCell ref="C53:G53"/>
    <mergeCell ref="C102:G102"/>
    <mergeCell ref="Z111:AC111"/>
    <mergeCell ref="H118:P118"/>
    <mergeCell ref="H143:P143"/>
    <mergeCell ref="W12:Z12"/>
    <mergeCell ref="Z98:AC98"/>
    <mergeCell ref="Z147:AC147"/>
    <mergeCell ref="P75"/>
    <mergeCell ref="K49:L49"/>
    <mergeCell ref="C68:G68"/>
    <mergeCell ref="Z48:AC48"/>
    <mergeCell ref="R75"/>
    <mergeCell ref="A166:E166"/>
    <mergeCell ref="R62"/>
    <mergeCell ref="A31:AC31"/>
    <mergeCell ref="A24:K24"/>
    <mergeCell ref="Q138"/>
    <mergeCell ref="C97:G97"/>
    <mergeCell ref="R79:Y79"/>
    <mergeCell ref="T36:W36"/>
    <mergeCell ref="Q104"/>
    <mergeCell ref="H66:J66"/>
    <mergeCell ref="Q91"/>
    <mergeCell ref="Q140"/>
    <mergeCell ref="B46"/>
    <mergeCell ref="H96:P96"/>
    <mergeCell ref="Q106"/>
    <mergeCell ref="Z124:AC124"/>
    <mergeCell ref="H87:P87"/>
    <mergeCell ref="F166:H166"/>
    <mergeCell ref="R145:Y145"/>
    <mergeCell ref="I163"/>
    <mergeCell ref="Q27:Q28"/>
    <mergeCell ref="R139:Y139"/>
    <mergeCell ref="Z66:AC66"/>
    <mergeCell ref="B48"/>
    <mergeCell ref="Z126:AC126"/>
    <mergeCell ref="P72"/>
    <mergeCell ref="H154:P154"/>
    <mergeCell ref="Z53:AC53"/>
    <mergeCell ref="AA8:AC8"/>
    <mergeCell ref="R147:Y147"/>
    <mergeCell ref="C123:G123"/>
    <mergeCell ref="H91:P91"/>
    <mergeCell ref="T62:W62"/>
    <mergeCell ref="P65"/>
    <mergeCell ref="C110:G110"/>
    <mergeCell ref="R65"/>
    <mergeCell ref="H156:P156"/>
    <mergeCell ref="R140:Y140"/>
    <mergeCell ref="AA10:AC10"/>
    <mergeCell ref="X72:Y72"/>
    <mergeCell ref="H93:P93"/>
    <mergeCell ref="T64:W64"/>
    <mergeCell ref="Q109"/>
    <mergeCell ref="K37:L37"/>
    <mergeCell ref="T51:W51"/>
    <mergeCell ref="Q84"/>
    <mergeCell ref="Z142:AC142"/>
    <mergeCell ref="X70:Y70"/>
    <mergeCell ref="H157:P157"/>
    <mergeCell ref="V21:Z21"/>
    <mergeCell ref="R92:Y92"/>
    <mergeCell ref="J163:AC163"/>
    <mergeCell ref="C34:G34"/>
    <mergeCell ref="B68"/>
    <mergeCell ref="Z79:AC79"/>
    <mergeCell ref="Q86"/>
    <mergeCell ref="A29"/>
    <mergeCell ref="Q61"/>
    <mergeCell ref="M75:O75"/>
    <mergeCell ref="Q153"/>
    <mergeCell ref="R94:Y94"/>
    <mergeCell ref="J165:AC165"/>
    <mergeCell ref="Q101"/>
    <mergeCell ref="Q128"/>
    <mergeCell ref="H109:P109"/>
    <mergeCell ref="C128:G128"/>
    <mergeCell ref="Z137:AC137"/>
    <mergeCell ref="C113:G113"/>
    <mergeCell ref="T67:W67"/>
    <mergeCell ref="R87:Y87"/>
    <mergeCell ref="C103:G103"/>
    <mergeCell ref="R158:Y158"/>
    <mergeCell ref="C100:G100"/>
    <mergeCell ref="C94:G94"/>
    <mergeCell ref="K63:L63"/>
    <mergeCell ref="Z148:AC148"/>
    <mergeCell ref="H111:P111"/>
    <mergeCell ref="Z139:AC139"/>
    <mergeCell ref="C118:G118"/>
    <mergeCell ref="J166:AC166"/>
    <mergeCell ref="R89:Y89"/>
    <mergeCell ref="AA21:AC21"/>
    <mergeCell ref="C142:G142"/>
    <mergeCell ref="R160:Y160"/>
    <mergeCell ref="A13:C13"/>
    <mergeCell ref="H104:P104"/>
    <mergeCell ref="T35:W35"/>
    <mergeCell ref="X58:Y58"/>
    <mergeCell ref="X27:Y28"/>
    <mergeCell ref="H106:P106"/>
    <mergeCell ref="H67:J67"/>
    <mergeCell ref="X60:Y60"/>
    <mergeCell ref="Q141"/>
    <mergeCell ref="M26:Q26"/>
    <mergeCell ref="Q35"/>
    <mergeCell ref="H43:P43"/>
    <mergeCell ref="M27:O28"/>
    <mergeCell ref="Z130:AC130"/>
    <mergeCell ref="Z68:AC68"/>
    <mergeCell ref="Q34"/>
    <mergeCell ref="H137:P137"/>
    <mergeCell ref="Q143"/>
    <mergeCell ref="S34"/>
    <mergeCell ref="M70:O70"/>
    <mergeCell ref="Z92:AC92"/>
    <mergeCell ref="Z117:AC117"/>
    <mergeCell ref="M35:O35"/>
    <mergeCell ref="C131:G131"/>
    <mergeCell ref="C87:G87"/>
    <mergeCell ref="Z67:AC67"/>
    <mergeCell ref="Q49"/>
    <mergeCell ref="H130:P130"/>
    <mergeCell ref="Z132:AC132"/>
    <mergeCell ref="C49:G49"/>
    <mergeCell ref="Q36"/>
    <mergeCell ref="S36"/>
    <mergeCell ref="Z94:AC94"/>
    <mergeCell ref="R148:Y148"/>
    <mergeCell ref="I166"/>
    <mergeCell ref="B64"/>
    <mergeCell ref="W8:Z8"/>
    <mergeCell ref="C89:G89"/>
    <mergeCell ref="Z69:AC69"/>
    <mergeCell ref="C116:G116"/>
    <mergeCell ref="B51"/>
    <mergeCell ref="T72:W72"/>
    <mergeCell ref="S29"/>
    <mergeCell ref="R146:Y146"/>
    <mergeCell ref="C88:G88"/>
    <mergeCell ref="C126:G126"/>
    <mergeCell ref="P27:P28"/>
    <mergeCell ref="R26:AC26"/>
    <mergeCell ref="E6:V6"/>
    <mergeCell ref="R27:R28"/>
    <mergeCell ref="A45:AC45"/>
    <mergeCell ref="M46:O46"/>
    <mergeCell ref="A48"/>
    <mergeCell ref="K47:L47"/>
    <mergeCell ref="P35"/>
    <mergeCell ref="Q125"/>
    <mergeCell ref="C117:G117"/>
    <mergeCell ref="M61:O61"/>
    <mergeCell ref="T29:W29"/>
    <mergeCell ref="K46:L46"/>
    <mergeCell ref="Q112"/>
    <mergeCell ref="K40:L40"/>
    <mergeCell ref="Q136"/>
    <mergeCell ref="AA11:AC11"/>
    <mergeCell ref="Z145:AC145"/>
    <mergeCell ref="Q127"/>
    <mergeCell ref="Q154"/>
    <mergeCell ref="Q54"/>
    <mergeCell ref="R95:Y95"/>
    <mergeCell ref="C115:G115"/>
    <mergeCell ref="T58:W58"/>
    <mergeCell ref="Q102"/>
    <mergeCell ref="T54:W54"/>
    <mergeCell ref="K71:L71"/>
    <mergeCell ref="C52:G52"/>
    <mergeCell ref="H53:J53"/>
    <mergeCell ref="Q156"/>
    <mergeCell ref="R159:Y159"/>
    <mergeCell ref="R97:Y97"/>
    <mergeCell ref="C150:G150"/>
    <mergeCell ref="H125:P125"/>
    <mergeCell ref="C144:G144"/>
    <mergeCell ref="Q131"/>
    <mergeCell ref="H112:P112"/>
    <mergeCell ref="Z140:AC140"/>
    <mergeCell ref="P61"/>
    <mergeCell ref="B29"/>
    <mergeCell ref="S49"/>
    <mergeCell ref="C37:G37"/>
    <mergeCell ref="H127:P127"/>
    <mergeCell ref="R136:Y136"/>
    <mergeCell ref="Z82:AC82"/>
    <mergeCell ref="AA6:AC6"/>
    <mergeCell ref="H114:P114"/>
    <mergeCell ref="Q105"/>
    <mergeCell ref="H78:R78"/>
    <mergeCell ref="A63"/>
    <mergeCell ref="Q107"/>
    <mergeCell ref="Q57"/>
    <mergeCell ref="H138:P138"/>
    <mergeCell ref="Q100"/>
    <mergeCell ref="Q149"/>
    <mergeCell ref="M36:O36"/>
    <mergeCell ref="Z158:AC158"/>
    <mergeCell ref="H37:J37"/>
    <mergeCell ref="C63:G63"/>
    <mergeCell ref="C134:G134"/>
    <mergeCell ref="R108:Y108"/>
    <mergeCell ref="W10:Z10"/>
    <mergeCell ref="Z108:AC108"/>
    <mergeCell ref="Q115"/>
    <mergeCell ref="C124:G124"/>
    <mergeCell ref="Z133:AC133"/>
    <mergeCell ref="H140:P140"/>
    <mergeCell ref="H48:J48"/>
    <mergeCell ref="R83:Y83"/>
    <mergeCell ref="Q151"/>
    <mergeCell ref="Z160:AC160"/>
    <mergeCell ref="C90:G90"/>
    <mergeCell ref="A163:E163"/>
    <mergeCell ref="Q52"/>
    <mergeCell ref="Z141:AC141"/>
    <mergeCell ref="S52"/>
    <mergeCell ref="Z135:AC135"/>
    <mergeCell ref="Q39"/>
    <mergeCell ref="R91:Y91"/>
    <mergeCell ref="P34"/>
    <mergeCell ref="S39"/>
    <mergeCell ref="R85:Y85"/>
    <mergeCell ref="AA17:AC17"/>
    <mergeCell ref="A3:AC3"/>
    <mergeCell ref="R34"/>
    <mergeCell ref="C76:G76"/>
    <mergeCell ref="C132:G132"/>
    <mergeCell ref="C138:G138"/>
    <mergeCell ref="K61:L61"/>
    <mergeCell ref="Z72:AC72"/>
    <mergeCell ref="C119:G119"/>
    <mergeCell ref="P49"/>
    <mergeCell ref="K48:L48"/>
    <mergeCell ref="A46"/>
    <mergeCell ref="X35:Y35"/>
    <mergeCell ref="P36"/>
    <mergeCell ref="S37"/>
    <mergeCell ref="R36"/>
    <mergeCell ref="T27:W28"/>
    <mergeCell ref="H152:P152"/>
    <mergeCell ref="R151:Y151"/>
    <mergeCell ref="H42:R42"/>
    <mergeCell ref="K62:L62"/>
    <mergeCell ref="B37"/>
    <mergeCell ref="M64:O64"/>
    <mergeCell ref="H68:J68"/>
    <mergeCell ref="A161:AC161"/>
    <mergeCell ref="H133:P133"/>
    <mergeCell ref="A26:B27"/>
    <mergeCell ref="Z88:AC88"/>
    <mergeCell ref="Q70"/>
    <mergeCell ref="R111:Y111"/>
    <mergeCell ref="H89:P89"/>
    <mergeCell ref="Y15:Z15"/>
    <mergeCell ref="R20:T20"/>
    <mergeCell ref="H69:J69"/>
    <mergeCell ref="S63"/>
    <mergeCell ref="Z90:AC90"/>
    <mergeCell ref="Z146:AC146"/>
    <mergeCell ref="A67"/>
    <mergeCell ref="H153:P153"/>
    <mergeCell ref="S50"/>
    <mergeCell ref="P54"/>
    <mergeCell ref="C109:G109"/>
    <mergeCell ref="H128:P128"/>
    <mergeCell ref="X34:Y34"/>
    <mergeCell ref="C47:G47"/>
    <mergeCell ref="C147:G147"/>
    <mergeCell ref="K76:L76"/>
    <mergeCell ref="AC16"/>
    <mergeCell ref="R104:Y104"/>
    <mergeCell ref="C40:G40"/>
    <mergeCell ref="Q146"/>
    <mergeCell ref="Z85:AC85"/>
    <mergeCell ref="K67:L67"/>
    <mergeCell ref="Q121"/>
    <mergeCell ref="X42:Y42"/>
    <mergeCell ref="R49"/>
    <mergeCell ref="A18:AC18"/>
    <mergeCell ref="X29:Y29"/>
    <mergeCell ref="A7:D7"/>
    <mergeCell ref="C71:G71"/>
    <mergeCell ref="Q58"/>
    <mergeCell ref="R116:Y116"/>
    <mergeCell ref="Z116:AC116"/>
    <mergeCell ref="A66"/>
    <mergeCell ref="Q150"/>
    <mergeCell ref="Z37:AC37"/>
    <mergeCell ref="H38:J38"/>
    <mergeCell ref="A14:Z14"/>
    <mergeCell ref="X54:Y54"/>
    <mergeCell ref="A165:E165"/>
    <mergeCell ref="M52:O52"/>
    <mergeCell ref="A22:AC22"/>
    <mergeCell ref="H146:P146"/>
    <mergeCell ref="I165"/>
    <mergeCell ref="Q152"/>
    <mergeCell ref="M39:O39"/>
    <mergeCell ref="R93:Y93"/>
    <mergeCell ref="R130:Y130"/>
    <mergeCell ref="H40:J40"/>
    <mergeCell ref="C140:G140"/>
    <mergeCell ref="R117:Y117"/>
    <mergeCell ref="K69:L69"/>
    <mergeCell ref="S53"/>
    <mergeCell ref="H64:J64"/>
    <mergeCell ref="X56:Y56"/>
    <mergeCell ref="P57"/>
    <mergeCell ref="H83:P83"/>
    <mergeCell ref="Z38:AC38"/>
    <mergeCell ref="H51:J51"/>
    <mergeCell ref="T70:W70"/>
    <mergeCell ref="R157:Y157"/>
    <mergeCell ref="R132:Y132"/>
    <mergeCell ref="A16:X16"/>
    <mergeCell ref="R119:Y119"/>
    <mergeCell ref="A167:AC167"/>
    <mergeCell ref="H85:P85"/>
    <mergeCell ref="T56:W56"/>
    <mergeCell ref="C160:G160"/>
    <mergeCell ref="F163:H163"/>
    <mergeCell ref="C141:G141"/>
    <mergeCell ref="AA20:AC20"/>
    <mergeCell ref="A12:C12"/>
    <mergeCell ref="A20:M20"/>
    <mergeCell ref="Z63:AC63"/>
    <mergeCell ref="X57:Y57"/>
    <mergeCell ref="K64:L64"/>
    <mergeCell ref="K51:L51"/>
    <mergeCell ref="R52"/>
    <mergeCell ref="F165:H165"/>
    <mergeCell ref="C143:G143"/>
    <mergeCell ref="R39"/>
    <mergeCell ref="Q134"/>
    <mergeCell ref="K72:L72"/>
    <mergeCell ref="H159:P159"/>
    <mergeCell ref="B47"/>
    <mergeCell ref="M57:O57"/>
    <mergeCell ref="Q71"/>
    <mergeCell ref="S71"/>
    <mergeCell ref="M29:O29"/>
    <mergeCell ref="Z154:AC154"/>
    <mergeCell ref="C130:G130"/>
    <mergeCell ref="S58"/>
    <mergeCell ref="A164:AC164"/>
    <mergeCell ref="C46:G46"/>
    <mergeCell ref="H136:P136"/>
    <mergeCell ref="A9:F9"/>
    <mergeCell ref="Z91:AC91"/>
    <mergeCell ref="M71:O71"/>
    <mergeCell ref="Z156:AC156"/>
    <mergeCell ref="H35:J35"/>
    <mergeCell ref="M58:O58"/>
    <mergeCell ref="C61:G61"/>
    <mergeCell ref="R112:Y112"/>
    <mergeCell ref="R106:Y106"/>
    <mergeCell ref="C159:G159"/>
    <mergeCell ref="C48:G48"/>
    <mergeCell ref="Z106:AC106"/>
    <mergeCell ref="C153:G153"/>
    <mergeCell ref="Z155:AC155"/>
    <mergeCell ref="A11:F11"/>
    <mergeCell ref="X75:Y75"/>
    <mergeCell ref="S66"/>
    <mergeCell ref="Z93:AC93"/>
    <mergeCell ref="R122:Y122"/>
    <mergeCell ref="P70"/>
    <mergeCell ref="R105:Y105"/>
    <mergeCell ref="C125:G125"/>
    <mergeCell ref="R43:Y43"/>
    <mergeCell ref="R70"/>
    <mergeCell ref="Z157:AC157"/>
    <mergeCell ref="R120:Y120"/>
    <mergeCell ref="S68"/>
    <mergeCell ref="Z122:AC122"/>
    <mergeCell ref="A47"/>
    <mergeCell ref="R107:Y107"/>
    <mergeCell ref="C154:G154"/>
    <mergeCell ref="R50"/>
    <mergeCell ref="H46:J46"/>
    <mergeCell ref="T66:W66"/>
    <mergeCell ref="X39:Y39"/>
    <mergeCell ref="H61:J61"/>
    <mergeCell ref="C156:G156"/>
    <mergeCell ref="R138:Y138"/>
    <mergeCell ref="Z119:AC119"/>
    <mergeCell ref="B35"/>
    <mergeCell ref="Z46:AC46"/>
    <mergeCell ref="Z40:AC40"/>
    <mergeCell ref="H65:J65"/>
    <mergeCell ref="H84:P84"/>
    <mergeCell ref="H155:P155"/>
    <mergeCell ref="H149:P149"/>
    <mergeCell ref="S46"/>
    <mergeCell ref="Z104:AC104"/>
    <mergeCell ref="R133:Y133"/>
    <mergeCell ref="B66"/>
    <mergeCell ref="Z54:AC54"/>
    <mergeCell ref="X65:Y65"/>
    <mergeCell ref="H86:P86"/>
    <mergeCell ref="S61"/>
    <mergeCell ref="Q97"/>
    <mergeCell ref="H151:P151"/>
    <mergeCell ref="S48"/>
    <mergeCell ref="R135:Y135"/>
    <mergeCell ref="Q160"/>
    <mergeCell ref="Q142"/>
    <mergeCell ref="X63:Y63"/>
    <mergeCell ref="Z81:AC81"/>
    <mergeCell ref="H150:P150"/>
    <mergeCell ref="X50:Y50"/>
    <mergeCell ref="Z43:AC43"/>
    <mergeCell ref="B67"/>
    <mergeCell ref="B61"/>
    <mergeCell ref="Q79"/>
    <mergeCell ref="C67:G67"/>
    <mergeCell ref="K65:L65"/>
    <mergeCell ref="B69"/>
    <mergeCell ref="A21:M21"/>
    <mergeCell ref="W7:Z7"/>
    <mergeCell ref="H34:J34"/>
    <mergeCell ref="R47"/>
    <mergeCell ref="Q81"/>
    <mergeCell ref="Q137"/>
    <mergeCell ref="C69:G69"/>
    <mergeCell ref="C96:G96"/>
    <mergeCell ref="Z114:AC114"/>
    <mergeCell ref="H49:J49"/>
    <mergeCell ref="Q123"/>
    <mergeCell ref="S74"/>
    <mergeCell ref="H36:J36"/>
    <mergeCell ref="C62:G62"/>
    <mergeCell ref="Q110"/>
    <mergeCell ref="R82:Y82"/>
    <mergeCell ref="C98:G98"/>
    <mergeCell ref="Z107:AC107"/>
    <mergeCell ref="R153:Y153"/>
    <mergeCell ref="Z34:AC34"/>
    <mergeCell ref="Z143:AC143"/>
    <mergeCell ref="Q76"/>
    <mergeCell ref="A68"/>
    <mergeCell ref="T34:W34"/>
    <mergeCell ref="P71"/>
    <mergeCell ref="S76"/>
    <mergeCell ref="R71"/>
    <mergeCell ref="C64:G64"/>
    <mergeCell ref="R128:Y128"/>
    <mergeCell ref="P58"/>
    <mergeCell ref="A162:E162"/>
    <mergeCell ref="S51"/>
    <mergeCell ref="R58"/>
    <mergeCell ref="Z36:AC36"/>
    <mergeCell ref="X78:Y78"/>
    <mergeCell ref="T39:W39"/>
    <mergeCell ref="X53:Y53"/>
    <mergeCell ref="T57:W57"/>
    <mergeCell ref="C93:G93"/>
    <mergeCell ref="X47:Y47"/>
    <mergeCell ref="H101:P101"/>
    <mergeCell ref="Z61:AC61"/>
    <mergeCell ref="H62:J62"/>
    <mergeCell ref="R110:Y110"/>
    <mergeCell ref="M63:O63"/>
    <mergeCell ref="T47:W47"/>
    <mergeCell ref="Q92"/>
    <mergeCell ref="M50:O50"/>
    <mergeCell ref="G8:V8"/>
    <mergeCell ref="Z125:AC125"/>
    <mergeCell ref="Q29"/>
    <mergeCell ref="F162:H162"/>
    <mergeCell ref="Z112:AC112"/>
    <mergeCell ref="R141:Y141"/>
    <mergeCell ref="Q94"/>
    <mergeCell ref="A37"/>
    <mergeCell ref="B57"/>
    <mergeCell ref="C82:G82"/>
    <mergeCell ref="Z62:AC62"/>
    <mergeCell ref="G10:V10"/>
    <mergeCell ref="Z56:AC56"/>
    <mergeCell ref="Z127:AC127"/>
    <mergeCell ref="K38:L38"/>
    <mergeCell ref="M48:O48"/>
    <mergeCell ref="R143:Y143"/>
    <mergeCell ref="AA9:AC9"/>
    <mergeCell ref="X71:Y71"/>
    <mergeCell ref="Z64:AC64"/>
    <mergeCell ref="C111:G111"/>
    <mergeCell ref="Q98"/>
    <mergeCell ref="Z51:AC5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Online2PDF.com</dc:creator>
  <dcterms:created xmlns:dcterms="http://purl.org/dc/terms/" xmlns:xsi="http://www.w3.org/2001/XMLSchema-instance" xsi:type="dcterms:W3CDTF">2026-03-04T08:18:28Z</dcterms:created>
  <dcterms:modified xmlns:dcterms="http://purl.org/dc/terms/" xmlns:xsi="http://www.w3.org/2001/XMLSchema-instance" xsi:type="dcterms:W3CDTF">2026-04-26T18:59:09Z</dcterms:modified>
  <cp:lastModifiedBy>user</cp:lastModifiedBy>
  <cp:lastPrinted>2026-03-05T14:23:14Z</cp:lastPrinted>
</cp:coreProperties>
</file>